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I:\sprawy komórek zaangażowanych we wdrażanie FUE\DOI\OIK\Komitet Sterujący\12.Sprawozdawczość z koordynacji\Sprawozdanie za 2021 r\Wkłady IZ RPO\5. Łódzkie\robocze do weryfikacji\"/>
    </mc:Choice>
  </mc:AlternateContent>
  <xr:revisionPtr revIDLastSave="0" documentId="13_ncr:1_{8418874C-228A-415A-A677-6A0855FC9C07}" xr6:coauthVersionLast="47" xr6:coauthVersionMax="47" xr10:uidLastSave="{00000000-0000-0000-0000-000000000000}"/>
  <bookViews>
    <workbookView xWindow="-110" yWindow="-110" windowWidth="19420" windowHeight="10420" tabRatio="860" xr2:uid="{00000000-000D-0000-FFFF-FFFF00000000}"/>
  </bookViews>
  <sheets>
    <sheet name="ŁO_alokacja_kontraktacja" sheetId="3" r:id="rId1"/>
    <sheet name="ŁO_PD" sheetId="1" r:id="rId2"/>
    <sheet name="ŁO_projekty COVID" sheetId="5" r:id="rId3"/>
    <sheet name="ŁO_ewaluacja" sheetId="6" r:id="rId4"/>
    <sheet name="ŁO_wskaźniki" sheetId="9" r:id="rId5"/>
    <sheet name="listy" sheetId="10" r:id="rId6"/>
  </sheets>
  <externalReferences>
    <externalReference r:id="rId7"/>
    <externalReference r:id="rId8"/>
    <externalReference r:id="rId9"/>
  </externalReferences>
  <definedNames>
    <definedName name="_xlnm._FilterDatabase" localSheetId="1" hidden="1">ŁO_PD!$A$6:$L$8</definedName>
    <definedName name="_xlnm.Print_Area" localSheetId="0">ŁO_alokacja_kontraktacja!$A$1:$J$11</definedName>
    <definedName name="_xlnm.Print_Area" localSheetId="3">ŁO_ewaluacja!$A$1:$D$1</definedName>
    <definedName name="_xlnm.Print_Area" localSheetId="1">ŁO_PD!$A$2:$L$14</definedName>
    <definedName name="PO">'[1]Informacje ogólne'!$K$118:$K$154</definedName>
    <definedName name="skrot">#REF!</definedName>
    <definedName name="skroty_PI" localSheetId="0">'[2]Informacje ogólne'!$N$104:$N$109</definedName>
    <definedName name="skroty_PI" localSheetId="3">'[2]Informacje ogólne'!$N$104:$N$109</definedName>
    <definedName name="skroty_PI">'[2]Informacje ogólne'!$N$104:$N$109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9" i="1" l="1"/>
  <c r="G19" i="3"/>
  <c r="Q19" i="3"/>
  <c r="P19" i="3"/>
  <c r="O19" i="3"/>
  <c r="G18" i="3"/>
  <c r="H18" i="3"/>
  <c r="H19" i="3"/>
  <c r="G49" i="1"/>
  <c r="D14" i="9" l="1"/>
  <c r="D13" i="9"/>
  <c r="D12" i="9"/>
  <c r="D9" i="9"/>
  <c r="D8" i="9"/>
</calcChain>
</file>

<file path=xl/sharedStrings.xml><?xml version="1.0" encoding="utf-8"?>
<sst xmlns="http://schemas.openxmlformats.org/spreadsheetml/2006/main" count="883" uniqueCount="376">
  <si>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</si>
  <si>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</si>
  <si>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</si>
  <si>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</si>
  <si>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</si>
  <si>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</si>
  <si>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</si>
  <si>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</si>
  <si>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</si>
  <si>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</si>
  <si>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Nazwa Programu:</t>
  </si>
  <si>
    <t>K</t>
  </si>
  <si>
    <t>PI 2c</t>
  </si>
  <si>
    <t>2c</t>
  </si>
  <si>
    <t>Nr priorytetu inwestycyjnego</t>
  </si>
  <si>
    <t>Kategoria interwencji</t>
  </si>
  <si>
    <t>Działanie - nazwa</t>
  </si>
  <si>
    <t>Działanie - kod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</si>
  <si>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</si>
  <si>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</si>
  <si>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</si>
  <si>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</si>
  <si>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</si>
  <si>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</si>
  <si>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</si>
  <si>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</si>
  <si>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</si>
  <si>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</si>
  <si>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</si>
  <si>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</si>
  <si>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</si>
  <si>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</si>
  <si>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</si>
  <si>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</si>
  <si>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</si>
  <si>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</si>
  <si>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</si>
  <si>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</si>
  <si>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</si>
  <si>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</si>
  <si>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</si>
  <si>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</si>
  <si>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</si>
  <si>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Tak/Nie</t>
  </si>
  <si>
    <t>liczba respiratorów</t>
  </si>
  <si>
    <t>w trakcie realizacji</t>
  </si>
  <si>
    <t>zakończony</t>
  </si>
  <si>
    <t>Nie</t>
  </si>
  <si>
    <t>Tak</t>
  </si>
  <si>
    <t>Zakres</t>
  </si>
  <si>
    <t>9a</t>
  </si>
  <si>
    <t>NIE</t>
  </si>
  <si>
    <t xml:space="preserve">Tabela 3. Wykaz działań na rzecz COVID-19 na podstawie informacji przekazanych do SKS </t>
  </si>
  <si>
    <t>Tabela 4: Ewaluacje w ochronie zdrowia</t>
  </si>
  <si>
    <t xml:space="preserve">Tabela 5: Wybrane efekty działań </t>
  </si>
  <si>
    <t>PI 8vi</t>
  </si>
  <si>
    <t>PI 9a</t>
  </si>
  <si>
    <t>PI 9iv</t>
  </si>
  <si>
    <t>053</t>
  </si>
  <si>
    <t>8vi</t>
  </si>
  <si>
    <t>9iv</t>
  </si>
  <si>
    <t>Narzędzie 5</t>
  </si>
  <si>
    <t>Narzędzie 14</t>
  </si>
  <si>
    <t>Narzędzie 26, Narzędzie 27</t>
  </si>
  <si>
    <t>Narzędzie 2</t>
  </si>
  <si>
    <t>IV kwartał 2018</t>
  </si>
  <si>
    <t>Narzędzie 18</t>
  </si>
  <si>
    <t>IV kwartał 2019</t>
  </si>
  <si>
    <t>I kwartał 2020</t>
  </si>
  <si>
    <t>IV kwartał 2020</t>
  </si>
  <si>
    <t>IV posiedzenie KS</t>
  </si>
  <si>
    <t>XI posiedzenie KS</t>
  </si>
  <si>
    <t>XV posiedzenie KS</t>
  </si>
  <si>
    <t>tryb obiegowy</t>
  </si>
  <si>
    <t>projekt pozakonkursowy</t>
  </si>
  <si>
    <t>TAK</t>
  </si>
  <si>
    <t>Czy w 2021 r. realizowali Państwo ewaluację z zakresu ochrony zdrowia (w całości lub częściowo poświęconej wsparciu ze środków UE ochrony zdrowia)?</t>
  </si>
  <si>
    <t>TAK/NIE/NIE DOTYCZY</t>
  </si>
  <si>
    <t>NIE DOTYCZY</t>
  </si>
  <si>
    <t>Kolumna1</t>
  </si>
  <si>
    <t>Jeżeli tak proszę o krótką informację o wynikach ewaluacji (5 zdań)</t>
  </si>
  <si>
    <t>Liczba podmiotów, które udostępniły on-line informacje sektora publicznego (szt.)</t>
  </si>
  <si>
    <t>Liczba osób objętych programem zdrowotnym dzięki EFS (os.)</t>
  </si>
  <si>
    <t>Poziom wykonania wskaźnika [%]</t>
  </si>
  <si>
    <t>Liczba osób, które dzięki interwencji EFS zgłosiły się na badanie profilaktyczne (os.)</t>
  </si>
  <si>
    <t>Ludność objęta ulepszonymi usługami zdrowotnymi (os.)</t>
  </si>
  <si>
    <t>Nakłady inwestycyjne na zakup aparatury medycznej (zł)</t>
  </si>
  <si>
    <t>Liczba wspartych podmiotów leczniczych (szt.)</t>
  </si>
  <si>
    <t>Liczba osób zagrożonych ubóstwem lub wykluczeniem społecznym objętych usługami zdrowotnymi  w programie (os.)</t>
  </si>
  <si>
    <t>Liczba wspartych w programie miejsc świadczenia usług zdrowotnych, istniejących po zakończeniu projektu (szt.)</t>
  </si>
  <si>
    <t>13i</t>
  </si>
  <si>
    <t xml:space="preserve"> </t>
  </si>
  <si>
    <t>Komentarz</t>
  </si>
  <si>
    <t>Poddziałanie - kod</t>
  </si>
  <si>
    <t>Poddziałanie - nazwa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</si>
  <si>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</si>
  <si>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</si>
  <si>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</si>
  <si>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</si>
  <si>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</si>
  <si>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</si>
  <si>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9 = [10+11+12]</t>
  </si>
  <si>
    <t>14 = [7+8+9+13]</t>
  </si>
  <si>
    <t>Miejsce na komentarz (m.in. w zakresie ewentualnych zmian)</t>
  </si>
  <si>
    <t>Wsparcie UE [euro] - alokacja</t>
  </si>
  <si>
    <t>Krajowe środki publiczne [euro] - alokacja</t>
  </si>
  <si>
    <t>Krajowe środki prywatne [euro] - alokacja</t>
  </si>
  <si>
    <t>Finansowanie ogółem [euro] 
Zgodnie z planami IP/IZ środki dedykowane wyłącznie obszarowi zdrowie 
- finansowanie ogółem [euro] - alokacja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</si>
  <si>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</si>
  <si>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</si>
  <si>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</si>
  <si>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Wartość osiągnięta (stan na 31.12.2021 r.)</t>
  </si>
  <si>
    <t>Wartość docelowa (stan na 31.12.2021 r.)</t>
  </si>
  <si>
    <t>RPLD.07.01.00</t>
  </si>
  <si>
    <t>Technologie informacyjno-komunikacyjne</t>
  </si>
  <si>
    <t>RPLD.07.01.03</t>
  </si>
  <si>
    <t>Technologie informacyjno-komunikacyjne - miasto Łódź</t>
  </si>
  <si>
    <t>nie dotyczy</t>
  </si>
  <si>
    <t>RPLD.07.02.00</t>
  </si>
  <si>
    <t>Infrastruktura ochrony zdrowia</t>
  </si>
  <si>
    <t>*** RPLD.07.02.00 - Brak poddziałania ***</t>
  </si>
  <si>
    <t>053/101</t>
  </si>
  <si>
    <t>RPLD.09.02.00</t>
  </si>
  <si>
    <t>Usługi na rzecz osób zagrożonych ubóstwem lub wykluczeniem społecznym</t>
  </si>
  <si>
    <t>RPLD.09.02.01</t>
  </si>
  <si>
    <t>Usługi społeczne i zdrowotne</t>
  </si>
  <si>
    <t xml:space="preserve"> 9iv</t>
  </si>
  <si>
    <t>RPLD.09.02.02</t>
  </si>
  <si>
    <t>Usługi społeczne i zdrowotne - ZIT</t>
  </si>
  <si>
    <t>RPLD.10.03.00</t>
  </si>
  <si>
    <t>Ochrona, utrzymanie i przywrócenie zdrowia</t>
  </si>
  <si>
    <t>RPLD.10.03.01</t>
  </si>
  <si>
    <t>Programy z uwzględnieniem rehabilitacji leczniczej ułatwiające powroty do pracy oraz umożliwiające wydłużenie aktywności zawodowej</t>
  </si>
  <si>
    <t>RPLD.10.03.02</t>
  </si>
  <si>
    <t>Programy profilaktyczne dotyczące chorób będących istotnym problemem zdrowotnym regionu</t>
  </si>
  <si>
    <t xml:space="preserve">8vi </t>
  </si>
  <si>
    <t>RPLD.10.03.03</t>
  </si>
  <si>
    <t>Działania uzupełniające populacyjne programy profilaktyczne w kierunku wczesnego wykrywania nowotworu jelita grubego, piersi i szyjki macicy</t>
  </si>
  <si>
    <t>RPLD.07.01.02</t>
  </si>
  <si>
    <t xml:space="preserve">081 </t>
  </si>
  <si>
    <t>RPLD.07.01.01</t>
  </si>
  <si>
    <t>Technologie informacyjno-komunikacyjne - ZIT</t>
  </si>
  <si>
    <t xml:space="preserve">081 
</t>
  </si>
  <si>
    <t>REACT-EU dla Łódzkiego</t>
  </si>
  <si>
    <t>Regionalny Program Operacyjny Województwa Łódzkiego na lata 2014 – 2020</t>
  </si>
  <si>
    <t>Tabela 1: Alokacja i kontraktacja w ramach  Regionalnego Programu Operacyjnego Województwa Łódzkiego na lata 2014 - 2020 przeznaczona na obszar zdrowie</t>
  </si>
  <si>
    <t>RPO WLO.10.K.1</t>
  </si>
  <si>
    <t>Planowany konkurs będzie dotyczyć tylko projektów w zakresie nowotworu jelita grubego.</t>
  </si>
  <si>
    <t xml:space="preserve">I kwartał 2016 </t>
  </si>
  <si>
    <t>8/2016</t>
  </si>
  <si>
    <t>RPO WLO.10.K.2</t>
  </si>
  <si>
    <t>Planowany konkurs będzie dotyczyć tylko projektów w zakresie nowotworu piersi i nowotworu szyjki macicy</t>
  </si>
  <si>
    <t xml:space="preserve">II kwartał 2016 </t>
  </si>
  <si>
    <t>RPO WLO.10.K.3</t>
  </si>
  <si>
    <t>Narzędzie 3</t>
  </si>
  <si>
    <t>Program rehabilitacyjno-edukacyjny dla pacjentów kardiologicznych</t>
  </si>
  <si>
    <t>III kwartał 2016</t>
  </si>
  <si>
    <t>RPO WLO.10.K.4</t>
  </si>
  <si>
    <t>Program wczesnego wykrywania przewlekłej choroby nerek</t>
  </si>
  <si>
    <t>RPOWLO.9.K.1</t>
  </si>
  <si>
    <t>Działania z zakresu deinstytucjonalizacj opieki medycznej nad osobami niesamodzielnymi realizoane w ramach RPO WŁ</t>
  </si>
  <si>
    <t>III kw. 2016 (sierpień)</t>
  </si>
  <si>
    <t>36/2016</t>
  </si>
  <si>
    <t>VII posiedzenie KS</t>
  </si>
  <si>
    <t>RPOWLO.9.K.2</t>
  </si>
  <si>
    <t>Działania z zakresu deinstytucjonalizacj opieki medycznej nad osobami niesamodzielnymi realizoane w ramach RPO WŁ na obszarze ZIT</t>
  </si>
  <si>
    <t>III kw. 2016 (wrzesień)</t>
  </si>
  <si>
    <t>RPOWLO.7.K.1</t>
  </si>
  <si>
    <t>Narzędzie 13_x000D_, Narzędzie 14_x000D_, Narzędzie 16_x000D_, Narzędzie 17</t>
  </si>
  <si>
    <t>Konkurs dotyczący lecznictwa szpitalnego.</t>
  </si>
  <si>
    <t>IV kw. 2016</t>
  </si>
  <si>
    <t>64/2016</t>
  </si>
  <si>
    <t>X posiedzenie KS</t>
  </si>
  <si>
    <t>RPOWLO.7.K.2</t>
  </si>
  <si>
    <t>Konkurs dla POZ i AOS w zakresie rozwoju opieki koordynowanej</t>
  </si>
  <si>
    <t>RPO WLO.7.K.3</t>
  </si>
  <si>
    <t>Narzędzie 26_x000D_, Narzędzie 27</t>
  </si>
  <si>
    <t>Technologie informacyjno-komunikacyjne, w tym rozwój e-zdrowia</t>
  </si>
  <si>
    <t>I kwartał 2017</t>
  </si>
  <si>
    <t>81/2016</t>
  </si>
  <si>
    <t>RPO WLO.10.K.5</t>
  </si>
  <si>
    <t>Rozwój profilaktyki nowotworowej w kierunku wykrywania raka jelita grubego, szyjki macicy i raka piersi</t>
  </si>
  <si>
    <t>RPO WLO.10.K.6</t>
  </si>
  <si>
    <t>Wdrożenie programów rehabilitacji medycznej ułatwiających powroty do pracy</t>
  </si>
  <si>
    <t>III kwartał 2017</t>
  </si>
  <si>
    <t>RPO WLO.10.K.7</t>
  </si>
  <si>
    <t>Wdrożenie projektów profilaktycznych dotyczących chorób będących istotnym problemem zdrowotnym regionu</t>
  </si>
  <si>
    <t>RPO WLO.10.K.8</t>
  </si>
  <si>
    <t>IV kwartał 2017</t>
  </si>
  <si>
    <t>RPO WLO.9.K.3</t>
  </si>
  <si>
    <t xml:space="preserve"> Działania z zakresu deinstytucjonalizacji opieki medycznej nad osobami niesamodzielnymi realizowane w ramach RPO WŁ na lata 2014-2020</t>
  </si>
  <si>
    <t>RPO WLO.9.K.4</t>
  </si>
  <si>
    <t>Działania z zakresu deinstytucjonalizacji opieki medycznej nad osobami niesamodzielnymi realizowane w ramach RPO WŁ na lata 2014-2020 na obszarze ZIT</t>
  </si>
  <si>
    <t>RPO WLO.9.K.5</t>
  </si>
  <si>
    <t>Narzędzie 19</t>
  </si>
  <si>
    <t>Program badań przesiewowych słuchu oraz mowy dla uczniów pierwszych klas szkół podstawowych z terenu województwa łódzkiego na lata 2018 – 2020</t>
  </si>
  <si>
    <t>RPO WLO.7.K.4</t>
  </si>
  <si>
    <t>Narzędzie 13_x000D_, Narzędzie 17</t>
  </si>
  <si>
    <t>Konkurs  w zakresie geriatrii, opieki paliatywnej i hospicyjnej oraz świadczeń pielęgnacyjnych i opiekuńczych w ramach opieki długoterminowej oraz zaburzeń psychicznych.</t>
  </si>
  <si>
    <t>IV kw. 2017</t>
  </si>
  <si>
    <t>63/2017/O</t>
  </si>
  <si>
    <t>RPO WLO.7.K.5</t>
  </si>
  <si>
    <t>Narzędzie 13_x000D_, Narzędzie 14</t>
  </si>
  <si>
    <t>Konkurs z zakresu podstawowej opieki zdrowotnej i ambulatoryjnej opieki specjalistycznej</t>
  </si>
  <si>
    <t>RPO WLO.10.K.9</t>
  </si>
  <si>
    <t>Rozwój profilaktyki nowotworowej w kierunku wykrywania raka jelita grubego</t>
  </si>
  <si>
    <t>I kw. 2018 r.</t>
  </si>
  <si>
    <t>71/2017/XV</t>
  </si>
  <si>
    <t>RPO WLO.9.K.6</t>
  </si>
  <si>
    <t>Konkurs Nr RPLD.09.02.02-IP.01-10-001/18 Działania z zakresu deinstytucjonalizacji opieki medycznej nad osobami niesamodzielnymi realizowane w ramach RPO WŁ na lata 2014-2020 na obszarze ZIT</t>
  </si>
  <si>
    <t>RPO WLO.9.K.7</t>
  </si>
  <si>
    <t>II kw. 2018 r.</t>
  </si>
  <si>
    <t>RPO WLO.9.K.8</t>
  </si>
  <si>
    <t>RPO WLO.9.K.9</t>
  </si>
  <si>
    <t>III kw. 2018 r.</t>
  </si>
  <si>
    <t>RPO WLO.10.K.10</t>
  </si>
  <si>
    <t>Rozwój profilaktyki nowotworowej w kierunku wykrywania raka szyjki macicy i raka piersi</t>
  </si>
  <si>
    <t>III kwartał 2018</t>
  </si>
  <si>
    <t>32/2018/XVII</t>
  </si>
  <si>
    <t>XVII posiedzenie KS</t>
  </si>
  <si>
    <t>Wskazano pierwotnie przyjętą alokację, rozstrzygnięcie konkursu nastąpiło na kwotę 451 463,30 zł (wartość wkłądu UE), konkurs ponowiono jeszcze dwukrotnie, do wyliczeń uwzględniona jest tylko pierwsza kwota uzgodniona na KS</t>
  </si>
  <si>
    <t>zgłoszenie do sekretariatu KS formularza zmian po rozstrzygnięciu na kwotę wkłądu UE 1 506 619,04 zł</t>
  </si>
  <si>
    <t>II kwartał 2019</t>
  </si>
  <si>
    <t>zgłoszenie do sekretariatu KS formularza zmian po rozstrzygnięciu na kwotę wkładu UE 4 670 333,67 zł</t>
  </si>
  <si>
    <t>RPO WLO.10.K.11</t>
  </si>
  <si>
    <t xml:space="preserve">Program edukacyjno-rehabilitacyjny w zaburzeniach nerwicowych, związanych ze stresem i pod postacią somatyczną dla mieszkańców województwa łódzkiego </t>
  </si>
  <si>
    <t>49/2018/XVIII</t>
  </si>
  <si>
    <t>XVIII posiedzenie KS</t>
  </si>
  <si>
    <t>RPO WLO.9.K.10</t>
  </si>
  <si>
    <t>Konkurs Nr RPLD.09.02.01-IP.01-10-001/19 Działania z zakresu deinstytucjonalizacji opieki medycznej nad osobami niesamodzielnymi realizowane w ramach RPO WŁ na lata 2014-2020 - Centra Usług Środowiskowych</t>
  </si>
  <si>
    <t>I kwartał 2019</t>
  </si>
  <si>
    <t>63/2018/XIX</t>
  </si>
  <si>
    <t>XIX posiedzenie KS</t>
  </si>
  <si>
    <t>RPO WLO.9.K.11</t>
  </si>
  <si>
    <t>Konkurs Nr RPLD.09.02.01-IP.01-10-002/19 Działania z zakresu deinstytucjonalizacji opieki medycznej nad osobami niesamodzielnymi realizowane w ramach RPO WŁ na lata 2014-2020 - usługi zdrowotne</t>
  </si>
  <si>
    <t>III kwartał 2019</t>
  </si>
  <si>
    <t>RPO WLO.10.K.12</t>
  </si>
  <si>
    <t xml:space="preserve">Program rehabilitacyjny dla pacjentów onkologicznych z terenu województwa łódzkiego. </t>
  </si>
  <si>
    <t>2/2019/O</t>
  </si>
  <si>
    <t>RPO WLO.10.K.13</t>
  </si>
  <si>
    <t>Rozwój profilaktyki nowotworowej w kierunku wykrywania raka jelita grubego.</t>
  </si>
  <si>
    <t>konkurs anulowany z uwagi na konieczność ponownego przeliczenia stawki jednostkowej na badanie kolonoskopowe i znieczulenie - zgodnie z pismem nr DZF-VII.75.10.11.2019.PSz</t>
  </si>
  <si>
    <t>konkurs ponownie ogłoszony po przyjęciu stawki jednostkowej na badanie kolonoskopowe i znieczulenie, w konkursie została zwiększona alokacja</t>
  </si>
  <si>
    <t>RPO WLO.7.K.6</t>
  </si>
  <si>
    <t>Technologie informacyjno-komunikacyjne.  Rozwój e-zdrowia</t>
  </si>
  <si>
    <t>RPO WLO.10.K.14</t>
  </si>
  <si>
    <t xml:space="preserve">Regionalny program zdrowotny dotyczący przeciwdziałania nadwadze i otyłości w województwie łódzkim wśród osób w wieku aktywności zawodowej na lata 2019-2023 - pilotaż "odWAŻYMY ŁÓDZKIE" </t>
  </si>
  <si>
    <t>34/2019/O</t>
  </si>
  <si>
    <t>RPO WLO.10.K.15</t>
  </si>
  <si>
    <t>Program dla mieszkańców województwa łódzkiego dotyczący profilaktyki w zakresie miażdżycy tętnic i chorób serca poprzez edukację osób z podwyższonymi czynnikami ryzyka sercowo-naczyniowego na lata 2019-2023 (ŁORDIAN)</t>
  </si>
  <si>
    <t>37/2019/O</t>
  </si>
  <si>
    <t>RPO WLO.10.K.16</t>
  </si>
  <si>
    <t xml:space="preserve">Rozwój profilaktyki nowotworowej w kierunku wykrywania raka jelita grubego. </t>
  </si>
  <si>
    <t>1/2020/O</t>
  </si>
  <si>
    <t>RPO WLO.10.K.17</t>
  </si>
  <si>
    <t>II kwartał 2020</t>
  </si>
  <si>
    <t xml:space="preserve">Decyzją Zarządu Województwa Łódzkiego konkurs nie został ogłoszony ze względu na konieczność przesunięcia środków na Poddziałanie X.3.1 i realizację programu rehabilitacji leczniczej w zakresie chorób grzbietu i kręgosłupa (konkurs nr RPO WLO.10.K.19 przyjęty Uchwałą Komitetu Sterującego nr 5/2021/O). </t>
  </si>
  <si>
    <t>RPO WLO.9.K.12</t>
  </si>
  <si>
    <t xml:space="preserve"> Działania z zakresu deinstytucjonalizacji opieki medycznej nad osobami niesamodzielnymi realizowane w ramach RPO WŁ na lata 2014-2020 - usługi zdrowotnena na obszarze ZIT</t>
  </si>
  <si>
    <t>9/2020/XXIV</t>
  </si>
  <si>
    <t>XXIV posiedzenie KS</t>
  </si>
  <si>
    <t>RPO WLO.10.K.18</t>
  </si>
  <si>
    <t>Regionalny program zdrowotny dotyczący profilaktyki nowotworów skóry ze szczególnym uwzględnieniem czerniaka złośliwego dla mieszkańców województwa łódzkiego</t>
  </si>
  <si>
    <t>25/2020/O</t>
  </si>
  <si>
    <t>Łódzkie</t>
  </si>
  <si>
    <t>Województwo Łódzkie</t>
  </si>
  <si>
    <t>Łódź</t>
  </si>
  <si>
    <t>Zapobieganie oraz zwalczanie na terenie województwa łódzkiego zakażenia wirusem SARS-CoV-2 i rozprzestrzeniania się choroby zakaźnej wywołanej tym wirusem u ludzi</t>
  </si>
  <si>
    <t>Wojewódzki Szpital Specjalistyczny im. M. Skłodowskiej-Curie w Zgierzu</t>
  </si>
  <si>
    <t>Zgierz</t>
  </si>
  <si>
    <t>Szpital Wojewódzki im. Jana Pawła II w Bełchatowie</t>
  </si>
  <si>
    <t>Bełchatów</t>
  </si>
  <si>
    <t>Szpital Wojewódzki im. Prymasa Kardynała Stefana Wyszyńskiego w Sieradzu</t>
  </si>
  <si>
    <t>Sieradz</t>
  </si>
  <si>
    <t>Wojewódzki Zespół Zakładów Opieki Zdrowotnej - Centrum Leczenia Chorób Płuc i Rehabilitacji w Łodzi</t>
  </si>
  <si>
    <t>Wojewódzki Specjalistyczny Szpital im. dr Wł. Biegańskiego w Łodzi</t>
  </si>
  <si>
    <t>Wojewódzki Szpital Zespolony im. Stanisława Rybickiego w Skierniewicach</t>
  </si>
  <si>
    <t>Skierniewice</t>
  </si>
  <si>
    <t>Wojewódzka Stacja Ratownictwa Medycznego w Łodzi</t>
  </si>
  <si>
    <t>Tomaszowskie Centrum Zdrowia Sp. z o.o.</t>
  </si>
  <si>
    <t>Tomaszów Mazowiecki</t>
  </si>
  <si>
    <t>Kutnowski Szpital Samorządowy Sp. z o.o.</t>
  </si>
  <si>
    <t>Kutno</t>
  </si>
  <si>
    <t>Szpital Powiatowy w Radomsku</t>
  </si>
  <si>
    <t>Radomsko</t>
  </si>
  <si>
    <t>Regionalne Centrum Krwiodawstwa i Krwiolecznictwa w Łodzi</t>
  </si>
  <si>
    <t xml:space="preserve">Województwo Łódzkie </t>
  </si>
  <si>
    <t>Zapobieganie oraz zwalczanie zakażenia wirusem SARS-CoV-2 rozprzestrzeniania się choroby zakaźnej wywołanej tym wirusem u ludzi na terenie województwa łódzkiego</t>
  </si>
  <si>
    <t xml:space="preserve">Szpital Wojewódzki im. Jana Pawła II w Bełchatowie </t>
  </si>
  <si>
    <t xml:space="preserve">Wojewódzki Szpital Specjalistyczny im. M. Skłodowskiej-Curie </t>
  </si>
  <si>
    <t xml:space="preserve">Wojewódzki Szpital Zespolony im. St. Rybickiego w Skierniewicach </t>
  </si>
  <si>
    <t xml:space="preserve">Szpital Wojewódzki im. Prymasa Kardynała Stefana Wyszyńskiego w Sieradzu </t>
  </si>
  <si>
    <t>Wojewódzki Zespół Zakładów Opieki Zdrowotnej Centrum Leczenia Chorób Płuc i Rehabilitacji w Łodzi</t>
  </si>
  <si>
    <t>projekt
pozakonkursowy</t>
  </si>
  <si>
    <t xml:space="preserve">Wojewódzki Szpital Specjalistyczny im. Marii Skłodowskiej-Curie w Zgierzu  </t>
  </si>
  <si>
    <t xml:space="preserve">Wojewódzki Specjalistyczny Szpital im. dr Wł. Biegańskiego w Łodzi </t>
  </si>
  <si>
    <t xml:space="preserve">
Wsparcie podmiotów leczniczych w zakresie działań na rzecz ochrony zdrowia mieszkańców województwa łódzkiego, w związku z epidemią choroby COVID-19</t>
  </si>
  <si>
    <t xml:space="preserve">Wypłata środków finansowych dla personelu/osób fiz. pracujących na rzecz podmiotów leczniczych sprawujących opiekę nad pacjentami z podejrzeniem lub potwierdzonym zakażeniem SARS-CoV-2
</t>
  </si>
  <si>
    <t xml:space="preserve">Wojewódzka Stacja Ratownictwa Medycznego Łodzi </t>
  </si>
  <si>
    <t>Szpital Wojewódzki im. Jana Pawła II w Bełchatowie z siedzibą w Bełchatowie</t>
  </si>
  <si>
    <t>Liczba usług publicznych udostępnionych on-line o stopniu dojrzałości 3-  dwustronna interakcja (szt.)</t>
  </si>
  <si>
    <t>RPO WLO.10.K.19</t>
  </si>
  <si>
    <t xml:space="preserve">Program rehabilitacji leczniczej dla mieszkańców województwa łódzkiego w zakresie chorób grzbietu i kręgosłupa, do których predysponuje lub nasila objawy siedzący charakter pracy. </t>
  </si>
  <si>
    <t>5/2021/O</t>
  </si>
  <si>
    <t>RPO WLO.10.K.20</t>
  </si>
  <si>
    <t>II kwartał 2021</t>
  </si>
  <si>
    <t>15/2021/O</t>
  </si>
  <si>
    <t>RPO WLO.10.K.21</t>
  </si>
  <si>
    <t>IV kwartał 2021</t>
  </si>
  <si>
    <t>27/2021/O</t>
  </si>
  <si>
    <t>nie</t>
  </si>
  <si>
    <t xml:space="preserve">Wojewódzki Ośrodek Medycyny Pracy - Centrum Profilaktyczno- Lecznicze 
w Łodzi
</t>
  </si>
  <si>
    <t xml:space="preserve">Szpital Wojewódzki im. Jana Pawła II w Bełchatowie, Wojewódzki Szpital Specjalistyczny im. Marii Skłodowskiej-Curie w Zgierzu, Samodzielny Publiczny Zakład Opieki Zdrowotnej
PABIAN-MED.
</t>
  </si>
  <si>
    <t>województwo łódzkie</t>
  </si>
  <si>
    <t>Regionalny Program Rehabilitacji dla mieszkańców województwa łódzkiego po przebytej chorobie COVID-19 „ŁÓDZKIE CENTRUM POSTCOVIDOWE”</t>
  </si>
  <si>
    <t>Głównym celem Projektu jest poprawa stanu funkcjonalnego w stosunku do stanu początkowego u 3000 mieszkańców województwa łódzkiego po przebytej chorobie COVID-19. Dzięki realizacji wsparcia w projekcie w sposób kompleksowy, odpowiadający potrzebom pacjentów, którzy przechorowali COVID-19, u uczestników projektu nastąpi poprawa tolerancji wysiłku fizycznego, poprawa czynności wentylacyjnej, zmniejszenie poziomu duszności, zmniejszenie poziomu przewlekłego zmęczenia. Uczestnicy zdobędą wiedzę i opanują umiejętności właściwego wykonywania ćwiczeń w domu. U osób u których stwierdzono zaburzenia w zakresie lęku i nastroju związane z przebyciem COVID-19 nastąpi poprawa stanu psychicznego.
Planowane działania będą przyczyniać się do osiągnięcia możliwie wysokiej sprawności psychofizjologicznej, zdolności do pracy oraz do brania czynnego udziału w życiu społecznym. Ralizowane w projekcie działania przewidują 3 tryby rehabilitacji: w trybie ambulatoryjnym, domowym i szpitalnym.</t>
  </si>
  <si>
    <t>tak</t>
  </si>
  <si>
    <t xml:space="preserve">W Planie Działań przewidywano alokację w wysokości 5969400 zł. Z uwagi na ogromne zapotrzebowanie na usługi rehabilitacyjne Zarząd Województwa Łódzkiego podjął decyzję o zwiększeniu alokacji do kwoty 14285714 zł (wartość z wkładem własnym). Formularz zmian został wysłany do KS dnia 15.10.2021 r. 
W Planie Działań konkurs planowany był na I kwartał, ostatecznie ogłoszony został w II kwartale. Zmiana nie wymagała zgłoszenia do KS. </t>
  </si>
  <si>
    <t xml:space="preserve">W Planie Działania wskazana została kwota dofinansowania UE w wysokości 1341000 zł, wkładu krajowego w wysokości 236647 zł. Konkurs został ogłoszony na nieco mniejsze kwoty, zmiana nie wymagała zgłoszenia do KS. </t>
  </si>
  <si>
    <t xml:space="preserve">W Planie Działań przewidywano alokację w wysokości 823529,42 zł. Z uwagi na skalę zachorowań mieszkańców województwa na raka Zarząd Województwa Łódzkiego podjął decyzję o zwiększeniu alokacji do kwoty 1176470,59 zł (wartość z wkładem własnym). Formularz zmian został wysłany do KS dnia 29.12.2021 r. </t>
  </si>
  <si>
    <t>Kwoty podpisanych umów zawierają również kwoty na usługi społeczne w projektach łączących usługi społeczne i zdrowotne.</t>
  </si>
  <si>
    <t xml:space="preserve">ogłoszono 2 konkursy </t>
  </si>
  <si>
    <t>konkurs łączący usługi społeczne i zdrowotne (w kolumnie F podano tylko kwoty na usługi zdrowotne)</t>
  </si>
  <si>
    <t>konkurs łączący usługi społeczne i zdrowotne na usługi zdrowotne przeznaczono kwotę UE 4 330 700 PLN</t>
  </si>
  <si>
    <t xml:space="preserve"> Zduńskowolski Szpital Powiatowy </t>
  </si>
  <si>
    <t>Powiatowe Centrum Zdrowia w Brzezinach Sp. z o.o</t>
  </si>
  <si>
    <t>Szpitale Powiatowe Sp. z o.o. - Szpital w Łasku</t>
  </si>
  <si>
    <t>Szpital Zakonu Bonifratrów Św. Jana Bożego w Łodzi Sp. z o.o.</t>
  </si>
  <si>
    <t>Specjalistyczny Psychiatryczny ZOZ w Łodzi, Szpital im. J. Babińskiego</t>
  </si>
  <si>
    <t>SPZOZ Uniwersytecki Szpital Kliniczny im. WAM Uniwersytetu Medycznego w Łodzi - Centralny Szpital Weteranów</t>
  </si>
  <si>
    <t>SPZOZ Centralny Szpital Kliniczny Uniwersytetu Medycznego w Łodzi</t>
  </si>
  <si>
    <t>Samodzielny Publiczny Zakład Opieki Zdrowotnej w Rawie Mazowieckiej</t>
  </si>
  <si>
    <t>SPZOZ Szpital Powiatowy im. E. Biernackiego w Opocznie</t>
  </si>
  <si>
    <t>Poddębickie Centrum Zdrowia sp. Z.o.o w Poddębicach</t>
  </si>
  <si>
    <t>Powiatowe Centrum Medyczne Sp. z.o.o. NZOZ Szpital Powiatowy w Wieruszowie</t>
  </si>
  <si>
    <t>Wojewódzkie Wielospecjalistyczne Centrum Onkologii i Traumatologii im. M. Kopernika w Łodzi</t>
  </si>
  <si>
    <t>SP ZOZ MSWiA w Łodzi</t>
  </si>
  <si>
    <t>SP ZOZ Uniwersytecki Szpital Kliniczny Nr 1 im. N. Barlickiego Uniwersytetu Medycznego w Łodzi</t>
  </si>
  <si>
    <t>Instytut Centrum Zdrowia Matki Polki w Łodzi</t>
  </si>
  <si>
    <t>Samodzielny Publiczny Zespół Opieki Zdrowotnej w Pajęcznie</t>
  </si>
  <si>
    <t>Wojewódzki Specjalistyczny Szpital im. M. Pirogowa w Łodzi</t>
  </si>
  <si>
    <t>SCANMED S.A. - Centrum Kardiologii w Kutnie</t>
  </si>
  <si>
    <t>Szpital Głowno Grupa Zdrowie Sp. z o.o.</t>
  </si>
  <si>
    <t>Zespół Opieki Zdrowotnej w Łęczycy</t>
  </si>
  <si>
    <t>Pabianickie Centrum Medyczne Sp. z o.o.</t>
  </si>
  <si>
    <t>Samodzielny Szpital Wojewódzki im. Mikołaja Kopernika w Piotrkowie Trybunalskim</t>
  </si>
  <si>
    <t>Samodzielny Publiczny Zakład Opieki Zdrowotnej w Wieluniu</t>
  </si>
  <si>
    <t>Miejskie Centrum Medyczne im. dr. K. Jonschera w Łodzi</t>
  </si>
  <si>
    <t xml:space="preserve"> Zespół Opieki Zdrowotnej w Łowiczu</t>
  </si>
  <si>
    <t>Łask</t>
  </si>
  <si>
    <t>Brzeziny</t>
  </si>
  <si>
    <t>Zduńska Wola</t>
  </si>
  <si>
    <t>Wieruszów</t>
  </si>
  <si>
    <t>Poddębice</t>
  </si>
  <si>
    <t>Opoczno</t>
  </si>
  <si>
    <t>Rawa Mazowiecka</t>
  </si>
  <si>
    <t>Pajęczno</t>
  </si>
  <si>
    <t>Łowicz</t>
  </si>
  <si>
    <t>Wieluń</t>
  </si>
  <si>
    <t>Piotrków Trybunalski</t>
  </si>
  <si>
    <t>Pabianice</t>
  </si>
  <si>
    <t>Łęczyca</t>
  </si>
  <si>
    <t>Głowno</t>
  </si>
  <si>
    <t xml:space="preserve">W ramach projektu zaplanowano zakup ogółem 89 sztuk respiratorów, w tym: stacjonarnych – 36  szt., stacjonarnych z kompresorem – 42 szt., transportowych – 11 szt., 
W przypadku WSRM zaplanowano zakup środków do ochrony osobistej (kombinezony ochronne, maseczki, fartuchy); urządzeń do dezynfekcji pojazdów – 38 szt., systemu kompresji klatki piersiowej– 9 szt., urządzeń do bezpiecznego transportu chorych zakaźnie np. ISO Ark N-36-4 – 2 szt.
• ambulansów typu B/C, przeznaczonych do transportu osób w stanie nagłego zagrożenia zdrowotnego, w tym osób chorych lub podejrzanych o chorobę zakaźną – 30 szt.
• ambulansów typu B/C, przeznaczonych do transportu osób dotkniętych otyłością olbrzymią (bariatrycznych), oraz chorych lub podejrzanych o chorobę zakaźną – 2 szt.
• ambulansów typu B/C, przeznaczonych do transportu noworodków chorych lub podejrzanych o chorobę zakaźną – 2 szt.
• urządzeń oraz niezbędnych licencji oprogramowania na potrzeby modernizacji infrastruktury sieciowej oraz mocy obliczeniowej. Projekt jest komplementarny z projektem równolegle wdrażanym ze środków EFS.
pulskoksymetry - 20 szt.
ciśnieniomierz - 30 szt.
USG mobilne - 4 szt.
pompy infuzyjne ze stacją dokującą - 20 szt.
ssaki ZRM - 20 szt.
</t>
  </si>
  <si>
    <t xml:space="preserve">Wyposażenie placówek medycznych w środki ochrony (czepki, przyłbice na twarz i rękawice ochronne), zakup maseczek i ich dystrybucji wśród mieszkańców woj. łódzkiego.
</t>
  </si>
  <si>
    <t xml:space="preserve">Projekt jest komplementarny z projektem równolegle wdrażanym ze środków EFRR. 
</t>
  </si>
  <si>
    <t xml:space="preserve">Konkurs Nr RPLD.09.02.01-IP.01-10-003/18 Działania z zakresu deinstytucjonalizacji opieki medycznej nad osobami niesamodzielnymi realizowane w ramach RPO WŁ na lata 2014-2020 </t>
  </si>
  <si>
    <t xml:space="preserve">Konkurs Nr RPLD.09.02.01-IP.01-10-002/18 Działania z zakresu deinstytucjonalizacji opieki medycznej nad osobami niesamodzielnymi realizowane w ramach RPO WŁ na lata 2014-2020 </t>
  </si>
  <si>
    <t xml:space="preserve">Konkurs Nr RPLD.09.02.01-IP.01-10-005/18 Działania z zakresu deinstytucjonalizacji opieki medycznej nad osobami niesamodzielnymi realizowane w ramach RPO WŁ na lata 2014-2020 </t>
  </si>
  <si>
    <t>SUMA euro</t>
  </si>
  <si>
    <t>SUMA pln</t>
  </si>
  <si>
    <t>kurs EURO</t>
  </si>
  <si>
    <t>zł</t>
  </si>
  <si>
    <t>SUMA</t>
  </si>
  <si>
    <r>
      <t xml:space="preserve">W wyniku realizacji badania pn. </t>
    </r>
    <r>
      <rPr>
        <b/>
        <sz val="9"/>
        <rFont val="Calibri"/>
        <family val="2"/>
        <charset val="238"/>
        <scheme val="minor"/>
      </rPr>
      <t>Ewaluacja Programu wczesnego wykrywania przewlekłej choroby nerek dla mieszkańców województwa łódzkiego w ramach RPO WŁ 2014 – 2020</t>
    </r>
    <r>
      <rPr>
        <sz val="9"/>
        <rFont val="Calibri"/>
        <family val="2"/>
        <charset val="238"/>
        <scheme val="minor"/>
      </rPr>
      <t xml:space="preserve">  zarekomendowano:
• rezygnację z określania kryteriów wiekowych, których spełnienie warunkuje udział w Programie i skierowanie go do dorosłych osób należących do ustalonych grup ryzyka rozwoju PChN, aktywnych zawodowo, niezależnie od wieku,
• uzupełnienie ścieżki wsparcia w Programie dla osób, u których nie zdiagnozowano PChN w wyniku badań wykonanych w ramach Programu – o działania edukacyjne i możliwość konsultacji z dietetykiem,
• uwzględnienie w Programie, w części dotyczącej organizacji warsztatów edukacyjnych, możliwości zorganizowania ich w formule hybrydowej.
W wyniku realizacji badania pn. </t>
    </r>
    <r>
      <rPr>
        <b/>
        <sz val="9"/>
        <rFont val="Calibri"/>
        <family val="2"/>
        <charset val="238"/>
        <scheme val="minor"/>
      </rPr>
      <t>Ewaluacja Programu rehabilitacyjno-edukacyjnego dla pacjentów kardiologicznych z terenu województwa łódzkiego w ramach RPO WŁ 2014 - 2020  zarekomendowano</t>
    </r>
    <r>
      <rPr>
        <sz val="9"/>
        <rFont val="Calibri"/>
        <family val="2"/>
        <charset val="238"/>
        <scheme val="minor"/>
      </rPr>
      <t>:
• uelastycznienie ścieżki wsparcia poprzez wydłużenie czasu trwania sesji aktywności fizycznej jako element niezbędny do budowania nawyków aktywności fizycznej w życiu codziennym po zakończeniu udziału w Programie,
• zwiększenie liczby sesji aktywności fizycznej oraz zwiększenie ogólnego nacisku na opiekę fizjoterapeutyczną w ramach Programu,
• włączenie w realizację RPZ w przedmiotowym obszarze problemowym świadczeń z zakresu telerehabilitacji / teleporad, 
• wprowadzenie zmian w dokumentach Programowych umożliwiające realną ocenę zmian wywołanych realizacją Programu  oraz zwiększenie kontroli nad spójnością dokumentów przekazywanych przez beneficjentów,
• modyfikacja wskaźników (a w konsekwencji także celu szczegółowego nr 2 oraz mierników efektywności Programu) polegająca na doborze parametrów lepiej odzwierciedlających skuteczność rehabilitacji kardiologicznej oraz zmianę wskaźnika BMI na inny.</t>
    </r>
  </si>
  <si>
    <t>Zakup aparatury medycznej; Zakup karetek i pojazdów do wewnątrzszpitalnego transportu chorych; Zakup niezbędnych  środków trwałych, których nabycie umożliwi sprawne funkcjonowanie wspartych w ramach projektu podmiotów leczniczych (m.in. dezynfektory, komory do transportu chorych zakaźnie, łóżka szpitalne różnej kategorii); Zakup środków ochrony osobistej (m.in. zakup odpowiednich fartuchów, kombinezonów, gogli, maseczek i innych środków ochrony twarzy, ochraniaczy na buty, rękawiczek)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</si>
</sst>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&quot; &quot;#,##0&quot;    &quot;;&quot;-&quot;#,##0&quot;    &quot;;&quot; -&quot;00&quot;    &quot;;&quot; &quot;@&quot; 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5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3" fillId="0" borderId="0" xfId="1" applyFont="1"/>
    <xf numFmtId="0" fontId="3" fillId="0" borderId="0" xfId="0" applyFont="1"/>
    <xf numFmtId="0" fontId="8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/>
    <xf numFmtId="0" fontId="9" fillId="0" borderId="0" xfId="0" applyFont="1"/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2" fillId="4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6" fillId="0" borderId="0" xfId="0" applyFont="1"/>
    <xf numFmtId="0" fontId="2" fillId="2" borderId="1" xfId="0" applyFont="1" applyFill="1" applyBorder="1" applyAlignment="1">
      <alignment horizontal="left" vertical="top" wrapText="1"/>
    </xf>
    <xf numFmtId="10" fontId="3" fillId="0" borderId="8" xfId="2" applyNumberFormat="1" applyFont="1" applyFill="1" applyBorder="1" applyAlignment="1">
      <alignment wrapText="1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3" fillId="5" borderId="1" xfId="0" applyNumberFormat="1" applyFont="1" applyFill="1" applyBorder="1" applyAlignment="1">
      <alignment horizontal="left" vertical="center"/>
    </xf>
    <xf numFmtId="14" fontId="3" fillId="5" borderId="1" xfId="0" applyNumberFormat="1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165" fontId="3" fillId="3" borderId="1" xfId="1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4" fontId="3" fillId="5" borderId="1" xfId="1" applyNumberFormat="1" applyFont="1" applyFill="1" applyBorder="1" applyAlignment="1">
      <alignment horizontal="left" vertical="center" wrapText="1"/>
    </xf>
    <xf numFmtId="14" fontId="3" fillId="5" borderId="1" xfId="0" applyNumberFormat="1" applyFont="1" applyFill="1" applyBorder="1" applyAlignment="1">
      <alignment horizontal="left" vertical="center" wrapText="1"/>
    </xf>
    <xf numFmtId="4" fontId="3" fillId="5" borderId="1" xfId="7" applyNumberFormat="1" applyFont="1" applyFill="1" applyBorder="1" applyAlignment="1">
      <alignment horizontal="left" vertical="center" wrapText="1"/>
    </xf>
    <xf numFmtId="4" fontId="3" fillId="3" borderId="1" xfId="5" applyNumberFormat="1" applyFont="1" applyFill="1" applyBorder="1" applyAlignment="1">
      <alignment horizontal="left" vertical="center" wrapText="1"/>
    </xf>
    <xf numFmtId="4" fontId="3" fillId="5" borderId="1" xfId="5" applyNumberFormat="1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4" fontId="3" fillId="3" borderId="1" xfId="7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horizontal="left" vertical="center"/>
    </xf>
    <xf numFmtId="14" fontId="3" fillId="5" borderId="10" xfId="0" applyNumberFormat="1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1" fillId="0" borderId="0" xfId="0" applyFont="1" applyFill="1"/>
    <xf numFmtId="43" fontId="11" fillId="0" borderId="0" xfId="0" applyNumberFormat="1" applyFont="1"/>
    <xf numFmtId="0" fontId="10" fillId="3" borderId="1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/>
    <xf numFmtId="0" fontId="10" fillId="0" borderId="15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3" fontId="19" fillId="0" borderId="1" xfId="9" applyNumberFormat="1" applyFont="1" applyFill="1" applyBorder="1" applyAlignment="1">
      <alignment horizontal="left" vertical="center"/>
    </xf>
    <xf numFmtId="0" fontId="10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10" fillId="0" borderId="1" xfId="0" applyFont="1" applyBorder="1"/>
    <xf numFmtId="4" fontId="3" fillId="0" borderId="1" xfId="0" applyNumberFormat="1" applyFont="1" applyBorder="1" applyAlignment="1">
      <alignment horizontal="center" vertical="center" wrapText="1"/>
    </xf>
    <xf numFmtId="0" fontId="11" fillId="0" borderId="8" xfId="0" applyFont="1" applyBorder="1"/>
    <xf numFmtId="0" fontId="11" fillId="0" borderId="17" xfId="0" applyFont="1" applyBorder="1"/>
    <xf numFmtId="0" fontId="11" fillId="0" borderId="18" xfId="0" applyFont="1" applyBorder="1"/>
    <xf numFmtId="0" fontId="3" fillId="0" borderId="8" xfId="0" applyFont="1" applyBorder="1" applyAlignment="1">
      <alignment horizontal="left" vertical="center" wrapText="1"/>
    </xf>
    <xf numFmtId="0" fontId="3" fillId="0" borderId="18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164" fontId="3" fillId="0" borderId="1" xfId="1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164" fontId="3" fillId="0" borderId="17" xfId="1" applyFont="1" applyBorder="1" applyAlignment="1">
      <alignment vertical="center"/>
    </xf>
    <xf numFmtId="9" fontId="20" fillId="0" borderId="1" xfId="0" applyNumberFormat="1" applyFont="1" applyFill="1" applyBorder="1" applyAlignment="1">
      <alignment horizontal="center" vertical="center"/>
    </xf>
    <xf numFmtId="0" fontId="20" fillId="0" borderId="7" xfId="0" applyFont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/>
    </xf>
    <xf numFmtId="9" fontId="20" fillId="0" borderId="8" xfId="0" applyNumberFormat="1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0" fontId="20" fillId="0" borderId="16" xfId="0" applyFont="1" applyBorder="1" applyAlignment="1">
      <alignment vertical="center" wrapText="1"/>
    </xf>
    <xf numFmtId="0" fontId="20" fillId="0" borderId="17" xfId="0" applyFont="1" applyBorder="1" applyAlignment="1">
      <alignment horizontal="center" vertical="center"/>
    </xf>
    <xf numFmtId="9" fontId="20" fillId="0" borderId="18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/>
    </xf>
    <xf numFmtId="4" fontId="20" fillId="0" borderId="1" xfId="0" applyNumberFormat="1" applyFont="1" applyBorder="1" applyAlignment="1">
      <alignment horizontal="center" vertical="center"/>
    </xf>
    <xf numFmtId="0" fontId="0" fillId="8" borderId="0" xfId="0" applyFill="1"/>
    <xf numFmtId="0" fontId="21" fillId="9" borderId="0" xfId="0" applyFont="1" applyFill="1"/>
    <xf numFmtId="4" fontId="3" fillId="0" borderId="12" xfId="0" applyNumberFormat="1" applyFont="1" applyBorder="1" applyAlignment="1">
      <alignment horizontal="left" vertical="center"/>
    </xf>
    <xf numFmtId="0" fontId="8" fillId="10" borderId="20" xfId="0" applyFont="1" applyFill="1" applyBorder="1" applyAlignment="1">
      <alignment horizontal="center" vertical="center"/>
    </xf>
    <xf numFmtId="4" fontId="8" fillId="10" borderId="21" xfId="0" applyNumberFormat="1" applyFont="1" applyFill="1" applyBorder="1" applyAlignment="1">
      <alignment horizontal="center" vertical="center"/>
    </xf>
    <xf numFmtId="4" fontId="8" fillId="10" borderId="22" xfId="0" applyNumberFormat="1" applyFont="1" applyFill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9" fontId="20" fillId="0" borderId="17" xfId="0" applyNumberFormat="1" applyFont="1" applyBorder="1" applyAlignment="1">
      <alignment horizontal="center" vertical="center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1" fillId="0" borderId="16" xfId="0" applyFont="1" applyBorder="1"/>
    <xf numFmtId="0" fontId="3" fillId="3" borderId="17" xfId="0" applyFont="1" applyFill="1" applyBorder="1" applyAlignment="1">
      <alignment horizontal="left" vertical="center" wrapText="1"/>
    </xf>
    <xf numFmtId="49" fontId="3" fillId="3" borderId="17" xfId="0" applyNumberFormat="1" applyFont="1" applyFill="1" applyBorder="1" applyAlignment="1">
      <alignment horizontal="left" vertical="center" wrapText="1"/>
    </xf>
    <xf numFmtId="164" fontId="21" fillId="7" borderId="28" xfId="0" applyNumberFormat="1" applyFont="1" applyFill="1" applyBorder="1"/>
    <xf numFmtId="164" fontId="21" fillId="7" borderId="25" xfId="0" applyNumberFormat="1" applyFont="1" applyFill="1" applyBorder="1"/>
    <xf numFmtId="4" fontId="0" fillId="0" borderId="0" xfId="2" applyNumberFormat="1" applyFont="1"/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7" xfId="0" applyFont="1" applyBorder="1" applyAlignment="1">
      <alignment wrapText="1"/>
    </xf>
    <xf numFmtId="3" fontId="3" fillId="0" borderId="8" xfId="0" applyNumberFormat="1" applyFont="1" applyBorder="1"/>
    <xf numFmtId="0" fontId="17" fillId="2" borderId="1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7" fillId="2" borderId="8" xfId="0" applyFont="1" applyFill="1" applyBorder="1" applyAlignment="1">
      <alignment horizontal="center" vertical="top" wrapText="1"/>
    </xf>
    <xf numFmtId="164" fontId="21" fillId="6" borderId="19" xfId="1" applyFont="1" applyFill="1" applyBorder="1"/>
    <xf numFmtId="164" fontId="21" fillId="7" borderId="20" xfId="1" applyFont="1" applyFill="1" applyBorder="1"/>
    <xf numFmtId="4" fontId="3" fillId="0" borderId="0" xfId="0" applyNumberFormat="1" applyFont="1"/>
    <xf numFmtId="0" fontId="12" fillId="4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vertical="center" wrapText="1"/>
    </xf>
    <xf numFmtId="0" fontId="10" fillId="3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164" fontId="21" fillId="6" borderId="28" xfId="1" applyFont="1" applyFill="1" applyBorder="1"/>
    <xf numFmtId="164" fontId="21" fillId="7" borderId="28" xfId="1" applyFont="1" applyFill="1" applyBorder="1"/>
    <xf numFmtId="0" fontId="21" fillId="6" borderId="26" xfId="0" applyFont="1" applyFill="1" applyBorder="1" applyAlignment="1">
      <alignment horizontal="center" vertical="center"/>
    </xf>
    <xf numFmtId="0" fontId="21" fillId="6" borderId="27" xfId="0" applyFont="1" applyFill="1" applyBorder="1" applyAlignment="1">
      <alignment horizontal="center" vertical="center"/>
    </xf>
    <xf numFmtId="0" fontId="21" fillId="7" borderId="23" xfId="0" applyFont="1" applyFill="1" applyBorder="1" applyAlignment="1">
      <alignment horizontal="center" vertical="center"/>
    </xf>
    <xf numFmtId="0" fontId="21" fillId="7" borderId="24" xfId="0" applyFont="1" applyFill="1" applyBorder="1" applyAlignment="1">
      <alignment horizontal="center" vertical="center"/>
    </xf>
    <xf numFmtId="0" fontId="21" fillId="7" borderId="2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left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4" fontId="10" fillId="0" borderId="12" xfId="0" applyNumberFormat="1" applyFont="1" applyFill="1" applyBorder="1" applyAlignment="1">
      <alignment horizontal="right" vertical="top" wrapText="1"/>
    </xf>
    <xf numFmtId="4" fontId="10" fillId="0" borderId="14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horizontal="right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4" fontId="19" fillId="0" borderId="12" xfId="9" applyNumberFormat="1" applyFont="1" applyFill="1" applyBorder="1" applyAlignment="1">
      <alignment horizontal="right" vertical="top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43" fontId="19" fillId="0" borderId="12" xfId="9" applyFont="1" applyFill="1" applyBorder="1" applyAlignment="1">
      <alignment horizontal="right" vertical="top"/>
    </xf>
    <xf numFmtId="0" fontId="10" fillId="0" borderId="3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vertical="center" wrapText="1"/>
    </xf>
    <xf numFmtId="0" fontId="10" fillId="3" borderId="14" xfId="0" applyFont="1" applyFill="1" applyBorder="1" applyAlignment="1">
      <alignment vertical="center" wrapText="1"/>
    </xf>
    <xf numFmtId="0" fontId="10" fillId="3" borderId="12" xfId="0" applyFont="1" applyFill="1" applyBorder="1" applyAlignment="1">
      <alignment vertical="center"/>
    </xf>
    <xf numFmtId="0" fontId="10" fillId="3" borderId="14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4" fontId="10" fillId="0" borderId="12" xfId="0" applyNumberFormat="1" applyFont="1" applyFill="1" applyBorder="1" applyAlignment="1">
      <alignment horizontal="center" vertical="top"/>
    </xf>
    <xf numFmtId="4" fontId="10" fillId="0" borderId="14" xfId="0" applyNumberFormat="1" applyFont="1" applyFill="1" applyBorder="1" applyAlignment="1">
      <alignment horizontal="center" vertical="top"/>
    </xf>
    <xf numFmtId="4" fontId="10" fillId="0" borderId="3" xfId="0" applyNumberFormat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horizontal="right" vertical="top"/>
    </xf>
    <xf numFmtId="0" fontId="11" fillId="0" borderId="14" xfId="0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right" vertical="top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</cellXfs>
  <cellStyles count="16">
    <cellStyle name="Dziesiętny" xfId="1" builtinId="3"/>
    <cellStyle name="Dziesiętny 2" xfId="3" xr:uid="{00000000-0005-0000-0000-000001000000}"/>
    <cellStyle name="Dziesiętny 2 2" xfId="7" xr:uid="{00000000-0005-0000-0000-000002000000}"/>
    <cellStyle name="Dziesiętny 2 2 2" xfId="11" xr:uid="{00000000-0005-0000-0000-000003000000}"/>
    <cellStyle name="Dziesiętny 2 3" xfId="10" xr:uid="{00000000-0005-0000-0000-000004000000}"/>
    <cellStyle name="Dziesiętny 2 4" xfId="4" xr:uid="{00000000-0005-0000-0000-000005000000}"/>
    <cellStyle name="Dziesiętny 3" xfId="5" xr:uid="{00000000-0005-0000-0000-000006000000}"/>
    <cellStyle name="Dziesiętny 3 2" xfId="8" xr:uid="{00000000-0005-0000-0000-000007000000}"/>
    <cellStyle name="Dziesiętny 3 2 2" xfId="13" xr:uid="{00000000-0005-0000-0000-000008000000}"/>
    <cellStyle name="Dziesiętny 3 3" xfId="12" xr:uid="{00000000-0005-0000-0000-000009000000}"/>
    <cellStyle name="Dziesiętny 4" xfId="6" xr:uid="{00000000-0005-0000-0000-00000A000000}"/>
    <cellStyle name="Dziesiętny 4 2" xfId="14" xr:uid="{00000000-0005-0000-0000-00000B000000}"/>
    <cellStyle name="Dziesiętny 5" xfId="9" xr:uid="{00000000-0005-0000-0000-00000C000000}"/>
    <cellStyle name="Dziesiętny 5 2" xfId="15" xr:uid="{00000000-0005-0000-0000-00000D000000}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.wlodarczyk\AppData\Local\Microsoft\Windows\INetCache\Content.Outlook\O5NCCI5H\&#321;&#243;dzkie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ŁO_alokacja_kontraktacja"/>
      <sheetName val="ŁO_PD"/>
      <sheetName val="ŁO_projekty COVID"/>
      <sheetName val="ŁO_ewaluacja"/>
      <sheetName val="ŁO_wskaźniki"/>
      <sheetName val="lis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A6" totalsRowShown="0">
  <autoFilter ref="A2:A6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zoomScale="80" zoomScaleNormal="80" zoomScaleSheetLayoutView="90" workbookViewId="0"/>
  </sheetViews>
  <sheetFormatPr defaultRowHeight="14.5" x14ac:dyDescent="0.35"/>
  <cols>
    <col min="1" max="1" width="14.453125" customWidth="1"/>
    <col min="2" max="2" width="26.26953125" customWidth="1"/>
    <col min="3" max="3" width="16.81640625" customWidth="1"/>
    <col min="4" max="4" width="30.453125" customWidth="1"/>
    <col min="5" max="5" width="9.453125" customWidth="1"/>
    <col min="6" max="6" width="8.7265625" customWidth="1"/>
    <col min="7" max="7" width="19.7265625" customWidth="1"/>
    <col min="8" max="8" width="18.54296875" customWidth="1"/>
    <col min="9" max="9" width="17.54296875" bestFit="1" customWidth="1"/>
    <col min="10" max="10" width="18.54296875" customWidth="1"/>
    <col min="11" max="11" width="17.26953125" customWidth="1"/>
    <col min="12" max="12" width="16.453125" customWidth="1"/>
    <col min="13" max="13" width="21.54296875" customWidth="1"/>
    <col min="14" max="14" width="22.81640625" bestFit="1" customWidth="1"/>
    <col min="15" max="15" width="19" customWidth="1"/>
    <col min="16" max="16" width="20.26953125" customWidth="1"/>
    <col min="17" max="17" width="19.1796875" customWidth="1"/>
    <col min="18" max="18" width="25" customWidth="1"/>
    <col min="20" max="20" width="15" customWidth="1"/>
  </cols>
  <sheetData>
    <row r="1" spans="1:20" s="3" customFormat="1" ht="24.75" customHeight="1" x14ac:dyDescent="0.3">
      <c r="A1" s="1" t="s">
        <v>10</v>
      </c>
      <c r="B1" s="1" t="s">
        <v>144</v>
      </c>
    </row>
    <row r="2" spans="1:20" x14ac:dyDescent="0.35">
      <c r="A2" s="1"/>
      <c r="C2" s="2"/>
      <c r="D2" s="2"/>
      <c r="E2" s="2"/>
      <c r="F2" s="2"/>
      <c r="G2" s="2"/>
    </row>
    <row r="3" spans="1:20" s="3" customFormat="1" ht="12" x14ac:dyDescent="0.3">
      <c r="A3" s="156" t="s">
        <v>145</v>
      </c>
      <c r="B3" s="156"/>
      <c r="C3" s="156"/>
      <c r="D3" s="156"/>
      <c r="E3" s="156"/>
      <c r="F3" s="156"/>
      <c r="G3" s="156"/>
      <c r="H3" s="156"/>
    </row>
    <row r="4" spans="1:20" ht="15" thickBot="1" x14ac:dyDescent="0.4"/>
    <row r="5" spans="1:20" ht="15" customHeight="1" x14ac:dyDescent="0.35">
      <c r="A5" s="157" t="s">
        <v>17</v>
      </c>
      <c r="B5" s="152" t="s">
        <v>16</v>
      </c>
      <c r="C5" s="152" t="s">
        <v>93</v>
      </c>
      <c r="D5" s="152" t="s">
        <v>94</v>
      </c>
      <c r="E5" s="152" t="s">
        <v>15</v>
      </c>
      <c r="F5" s="152" t="s">
        <v>14</v>
      </c>
      <c r="G5" s="152" t="s">
        <v>104</v>
      </c>
      <c r="H5" s="152"/>
      <c r="I5" s="152" t="s">
        <v>105</v>
      </c>
      <c r="J5" s="152"/>
      <c r="K5" s="152"/>
      <c r="L5" s="152"/>
      <c r="M5" s="152" t="s">
        <v>106</v>
      </c>
      <c r="N5" s="152" t="s">
        <v>107</v>
      </c>
      <c r="O5" s="152" t="s">
        <v>108</v>
      </c>
      <c r="P5" s="152" t="s">
        <v>109</v>
      </c>
      <c r="Q5" s="152" t="s">
        <v>110</v>
      </c>
      <c r="R5" s="154" t="s">
        <v>103</v>
      </c>
    </row>
    <row r="6" spans="1:20" ht="83.25" customHeight="1" x14ac:dyDescent="0.35">
      <c r="A6" s="158"/>
      <c r="B6" s="153"/>
      <c r="C6" s="153"/>
      <c r="D6" s="153"/>
      <c r="E6" s="153"/>
      <c r="F6" s="153"/>
      <c r="G6" s="28" t="s">
        <v>95</v>
      </c>
      <c r="H6" s="28" t="s">
        <v>96</v>
      </c>
      <c r="I6" s="28" t="s">
        <v>97</v>
      </c>
      <c r="J6" s="28" t="s">
        <v>98</v>
      </c>
      <c r="K6" s="28" t="s">
        <v>99</v>
      </c>
      <c r="L6" s="28" t="s">
        <v>100</v>
      </c>
      <c r="M6" s="153"/>
      <c r="N6" s="153"/>
      <c r="O6" s="153"/>
      <c r="P6" s="153"/>
      <c r="Q6" s="153"/>
      <c r="R6" s="155"/>
    </row>
    <row r="7" spans="1:20" ht="16.5" customHeight="1" x14ac:dyDescent="0.35">
      <c r="A7" s="123">
        <v>1</v>
      </c>
      <c r="B7" s="122">
        <v>2</v>
      </c>
      <c r="C7" s="122">
        <v>3</v>
      </c>
      <c r="D7" s="122">
        <v>4</v>
      </c>
      <c r="E7" s="122">
        <v>5</v>
      </c>
      <c r="F7" s="122">
        <v>6</v>
      </c>
      <c r="G7" s="122">
        <v>7</v>
      </c>
      <c r="H7" s="122">
        <v>8</v>
      </c>
      <c r="I7" s="122" t="s">
        <v>101</v>
      </c>
      <c r="J7" s="122">
        <v>10</v>
      </c>
      <c r="K7" s="122">
        <v>11</v>
      </c>
      <c r="L7" s="122">
        <v>12</v>
      </c>
      <c r="M7" s="122">
        <v>13</v>
      </c>
      <c r="N7" s="122" t="s">
        <v>102</v>
      </c>
      <c r="O7" s="122">
        <v>15</v>
      </c>
      <c r="P7" s="122">
        <v>16</v>
      </c>
      <c r="Q7" s="122">
        <v>17</v>
      </c>
      <c r="R7" s="124">
        <v>18</v>
      </c>
    </row>
    <row r="8" spans="1:20" ht="23" x14ac:dyDescent="0.35">
      <c r="A8" s="32" t="s">
        <v>113</v>
      </c>
      <c r="B8" s="45" t="s">
        <v>114</v>
      </c>
      <c r="C8" s="45" t="s">
        <v>115</v>
      </c>
      <c r="D8" s="45" t="s">
        <v>116</v>
      </c>
      <c r="E8" s="45" t="s">
        <v>117</v>
      </c>
      <c r="F8" s="45" t="s">
        <v>117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90">
        <v>0</v>
      </c>
      <c r="P8" s="90">
        <v>0</v>
      </c>
      <c r="Q8" s="90">
        <v>0</v>
      </c>
      <c r="R8" s="29"/>
      <c r="T8" s="130"/>
    </row>
    <row r="9" spans="1:20" ht="23" x14ac:dyDescent="0.35">
      <c r="A9" s="32" t="s">
        <v>118</v>
      </c>
      <c r="B9" s="45" t="s">
        <v>119</v>
      </c>
      <c r="C9" s="45" t="s">
        <v>118</v>
      </c>
      <c r="D9" s="45" t="s">
        <v>120</v>
      </c>
      <c r="E9" s="48" t="s">
        <v>121</v>
      </c>
      <c r="F9" s="43" t="s">
        <v>50</v>
      </c>
      <c r="G9" s="30">
        <v>76373143</v>
      </c>
      <c r="H9" s="30">
        <v>0</v>
      </c>
      <c r="I9" s="30">
        <v>14008458</v>
      </c>
      <c r="J9" s="30">
        <v>5209781</v>
      </c>
      <c r="K9" s="30">
        <v>8798677</v>
      </c>
      <c r="L9" s="30">
        <v>0</v>
      </c>
      <c r="M9" s="30">
        <v>641038</v>
      </c>
      <c r="N9" s="30">
        <v>91022639</v>
      </c>
      <c r="O9" s="90">
        <v>204229326.31</v>
      </c>
      <c r="P9" s="90">
        <v>247286306.28999999</v>
      </c>
      <c r="Q9" s="90">
        <v>272199517.81</v>
      </c>
      <c r="R9" s="29"/>
      <c r="T9" s="130"/>
    </row>
    <row r="10" spans="1:20" ht="58.5" x14ac:dyDescent="0.35">
      <c r="A10" s="32" t="s">
        <v>122</v>
      </c>
      <c r="B10" s="45" t="s">
        <v>123</v>
      </c>
      <c r="C10" s="45" t="s">
        <v>124</v>
      </c>
      <c r="D10" s="45" t="s">
        <v>125</v>
      </c>
      <c r="E10" s="45">
        <v>112</v>
      </c>
      <c r="F10" s="43" t="s">
        <v>126</v>
      </c>
      <c r="G10" s="30">
        <v>0</v>
      </c>
      <c r="H10" s="30">
        <v>11214960</v>
      </c>
      <c r="I10" s="30">
        <v>886091.82000000007</v>
      </c>
      <c r="J10" s="30">
        <v>659703.68000000005</v>
      </c>
      <c r="K10" s="30">
        <v>226388.14</v>
      </c>
      <c r="L10" s="30">
        <v>0</v>
      </c>
      <c r="M10" s="30">
        <v>1093018.94</v>
      </c>
      <c r="N10" s="30">
        <v>13194070.76</v>
      </c>
      <c r="O10" s="90">
        <v>143184735.31999999</v>
      </c>
      <c r="P10" s="90">
        <v>168451973.99000001</v>
      </c>
      <c r="Q10" s="90">
        <v>168451973.99000001</v>
      </c>
      <c r="R10" s="29" t="s">
        <v>320</v>
      </c>
      <c r="T10" s="130"/>
    </row>
    <row r="11" spans="1:20" ht="34.5" x14ac:dyDescent="0.35">
      <c r="A11" s="32" t="s">
        <v>122</v>
      </c>
      <c r="B11" s="45" t="s">
        <v>123</v>
      </c>
      <c r="C11" s="45" t="s">
        <v>127</v>
      </c>
      <c r="D11" s="45" t="s">
        <v>128</v>
      </c>
      <c r="E11" s="45">
        <v>112</v>
      </c>
      <c r="F11" s="43" t="s">
        <v>60</v>
      </c>
      <c r="G11" s="30">
        <v>0</v>
      </c>
      <c r="H11" s="30">
        <v>6420000</v>
      </c>
      <c r="I11" s="30">
        <v>377646.90000000037</v>
      </c>
      <c r="J11" s="30">
        <v>377646.90000000037</v>
      </c>
      <c r="K11" s="30">
        <v>0</v>
      </c>
      <c r="L11" s="30">
        <v>0</v>
      </c>
      <c r="M11" s="30">
        <v>755294.09999999963</v>
      </c>
      <c r="N11" s="30">
        <v>7552941</v>
      </c>
      <c r="O11" s="90">
        <v>42223655.07</v>
      </c>
      <c r="P11" s="90">
        <v>49674888.310000002</v>
      </c>
      <c r="Q11" s="90">
        <v>49674888.310000002</v>
      </c>
      <c r="R11" s="29"/>
      <c r="T11" s="130"/>
    </row>
    <row r="12" spans="1:20" ht="46" x14ac:dyDescent="0.35">
      <c r="A12" s="32" t="s">
        <v>129</v>
      </c>
      <c r="B12" s="45" t="s">
        <v>130</v>
      </c>
      <c r="C12" s="45" t="s">
        <v>131</v>
      </c>
      <c r="D12" s="45" t="s">
        <v>132</v>
      </c>
      <c r="E12" s="45">
        <v>107</v>
      </c>
      <c r="F12" s="45" t="s">
        <v>59</v>
      </c>
      <c r="G12" s="30">
        <v>0</v>
      </c>
      <c r="H12" s="30">
        <v>13287334</v>
      </c>
      <c r="I12" s="30">
        <v>1923313</v>
      </c>
      <c r="J12" s="30">
        <v>1313021</v>
      </c>
      <c r="K12" s="30">
        <v>610292</v>
      </c>
      <c r="L12" s="30">
        <v>0</v>
      </c>
      <c r="M12" s="30">
        <v>421512</v>
      </c>
      <c r="N12" s="30">
        <v>15632159</v>
      </c>
      <c r="O12" s="90">
        <v>47869124.240000002</v>
      </c>
      <c r="P12" s="90">
        <v>56316616.859999999</v>
      </c>
      <c r="Q12" s="90">
        <v>56316616.859999999</v>
      </c>
      <c r="R12" s="29"/>
      <c r="T12" s="130"/>
    </row>
    <row r="13" spans="1:20" ht="34.5" x14ac:dyDescent="0.35">
      <c r="A13" s="59" t="s">
        <v>129</v>
      </c>
      <c r="B13" s="45" t="s">
        <v>130</v>
      </c>
      <c r="C13" s="45" t="s">
        <v>133</v>
      </c>
      <c r="D13" s="45" t="s">
        <v>134</v>
      </c>
      <c r="E13" s="45">
        <v>107</v>
      </c>
      <c r="F13" s="45" t="s">
        <v>135</v>
      </c>
      <c r="G13" s="31">
        <v>0</v>
      </c>
      <c r="H13" s="31">
        <v>3220920</v>
      </c>
      <c r="I13" s="31">
        <v>393560</v>
      </c>
      <c r="J13" s="31">
        <v>229697</v>
      </c>
      <c r="K13" s="31">
        <v>163863</v>
      </c>
      <c r="L13" s="31">
        <v>0</v>
      </c>
      <c r="M13" s="31">
        <v>174839</v>
      </c>
      <c r="N13" s="31">
        <v>3789319</v>
      </c>
      <c r="O13" s="90">
        <v>14156850.09</v>
      </c>
      <c r="P13" s="90">
        <v>16655117.99</v>
      </c>
      <c r="Q13" s="90">
        <v>16655117.99</v>
      </c>
      <c r="R13" s="29"/>
      <c r="T13" s="130"/>
    </row>
    <row r="14" spans="1:20" ht="46" x14ac:dyDescent="0.35">
      <c r="A14" s="59" t="s">
        <v>129</v>
      </c>
      <c r="B14" s="45" t="s">
        <v>130</v>
      </c>
      <c r="C14" s="45" t="s">
        <v>136</v>
      </c>
      <c r="D14" s="45" t="s">
        <v>137</v>
      </c>
      <c r="E14" s="45">
        <v>107</v>
      </c>
      <c r="F14" s="45" t="s">
        <v>135</v>
      </c>
      <c r="G14" s="31">
        <v>0</v>
      </c>
      <c r="H14" s="31">
        <v>4048102</v>
      </c>
      <c r="I14" s="31">
        <v>443160</v>
      </c>
      <c r="J14" s="31">
        <v>236938</v>
      </c>
      <c r="K14" s="31">
        <v>158598</v>
      </c>
      <c r="L14" s="31">
        <v>47624</v>
      </c>
      <c r="M14" s="31">
        <v>271209</v>
      </c>
      <c r="N14" s="31">
        <v>4762471</v>
      </c>
      <c r="O14" s="90">
        <v>18399638.039999999</v>
      </c>
      <c r="P14" s="90">
        <v>22211327</v>
      </c>
      <c r="Q14" s="90">
        <v>22211327</v>
      </c>
      <c r="R14" s="29"/>
      <c r="T14" s="130"/>
    </row>
    <row r="15" spans="1:20" ht="23" x14ac:dyDescent="0.35">
      <c r="A15" s="59" t="s">
        <v>113</v>
      </c>
      <c r="B15" s="45" t="s">
        <v>114</v>
      </c>
      <c r="C15" s="45" t="s">
        <v>138</v>
      </c>
      <c r="D15" s="45" t="s">
        <v>114</v>
      </c>
      <c r="E15" s="48" t="s">
        <v>139</v>
      </c>
      <c r="F15" s="45" t="s">
        <v>13</v>
      </c>
      <c r="G15" s="31">
        <v>11405829</v>
      </c>
      <c r="H15" s="31">
        <v>0</v>
      </c>
      <c r="I15" s="31">
        <v>1108658</v>
      </c>
      <c r="J15" s="31">
        <v>0</v>
      </c>
      <c r="K15" s="31">
        <v>1108658</v>
      </c>
      <c r="L15" s="31">
        <v>0</v>
      </c>
      <c r="M15" s="31">
        <v>907084</v>
      </c>
      <c r="N15" s="31">
        <v>13421571</v>
      </c>
      <c r="O15" s="90">
        <v>64118689.159999996</v>
      </c>
      <c r="P15" s="90">
        <v>75435144.310000002</v>
      </c>
      <c r="Q15" s="90">
        <v>97270531.049999997</v>
      </c>
      <c r="R15" s="29"/>
      <c r="T15" s="130"/>
    </row>
    <row r="16" spans="1:20" ht="23" x14ac:dyDescent="0.35">
      <c r="A16" s="59" t="s">
        <v>113</v>
      </c>
      <c r="B16" s="45" t="s">
        <v>114</v>
      </c>
      <c r="C16" s="45" t="s">
        <v>140</v>
      </c>
      <c r="D16" s="45" t="s">
        <v>141</v>
      </c>
      <c r="E16" s="48" t="s">
        <v>142</v>
      </c>
      <c r="F16" s="45" t="s">
        <v>13</v>
      </c>
      <c r="G16" s="31">
        <v>150184</v>
      </c>
      <c r="H16" s="31">
        <v>0</v>
      </c>
      <c r="I16" s="31">
        <v>22363</v>
      </c>
      <c r="J16" s="31">
        <v>17540</v>
      </c>
      <c r="K16" s="31">
        <v>4823</v>
      </c>
      <c r="L16" s="31">
        <v>0</v>
      </c>
      <c r="M16" s="31">
        <v>3946</v>
      </c>
      <c r="N16" s="31">
        <v>176493</v>
      </c>
      <c r="O16" s="90">
        <v>0</v>
      </c>
      <c r="P16" s="90">
        <v>0</v>
      </c>
      <c r="Q16" s="90">
        <v>0</v>
      </c>
      <c r="R16" s="91"/>
      <c r="T16" s="130"/>
    </row>
    <row r="17" spans="1:20" ht="15" thickBot="1" x14ac:dyDescent="0.4">
      <c r="A17" s="125"/>
      <c r="B17" s="126" t="s">
        <v>143</v>
      </c>
      <c r="C17" s="126"/>
      <c r="D17" s="126"/>
      <c r="E17" s="127" t="s">
        <v>58</v>
      </c>
      <c r="F17" s="126" t="s">
        <v>90</v>
      </c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3"/>
      <c r="T17" s="130"/>
    </row>
    <row r="18" spans="1:20" ht="15" thickBot="1" x14ac:dyDescent="0.4">
      <c r="A18" s="147" t="s">
        <v>369</v>
      </c>
      <c r="B18" s="148"/>
      <c r="C18" s="148"/>
      <c r="D18" s="148"/>
      <c r="E18" s="148"/>
      <c r="F18" s="148"/>
      <c r="G18" s="138">
        <f>SUM(G8:G17)</f>
        <v>87929156</v>
      </c>
      <c r="H18" s="145">
        <f t="shared" ref="H18" si="0">SUM(H8:H17)</f>
        <v>38191316</v>
      </c>
      <c r="I18" s="113"/>
      <c r="J18" s="113"/>
      <c r="K18" s="113"/>
      <c r="L18" s="113"/>
      <c r="M18" s="113"/>
      <c r="N18" s="113"/>
      <c r="O18" s="113"/>
      <c r="P18" s="113"/>
      <c r="Q18" s="113"/>
      <c r="R18" s="113"/>
    </row>
    <row r="19" spans="1:20" ht="15" thickBot="1" x14ac:dyDescent="0.4">
      <c r="A19" s="149" t="s">
        <v>370</v>
      </c>
      <c r="B19" s="150"/>
      <c r="C19" s="150"/>
      <c r="D19" s="150"/>
      <c r="E19" s="150"/>
      <c r="F19" s="151"/>
      <c r="G19" s="128">
        <f>G18*$E$21</f>
        <v>404122400.97600001</v>
      </c>
      <c r="H19" s="129">
        <f>H18*$E$21</f>
        <v>175527288.336</v>
      </c>
      <c r="I19" s="113"/>
      <c r="J19" s="113"/>
      <c r="K19" s="113"/>
      <c r="L19" s="113"/>
      <c r="M19" s="113"/>
      <c r="N19" s="113"/>
      <c r="O19" s="139">
        <f>SUM(O8:O17)</f>
        <v>534182018.23000002</v>
      </c>
      <c r="P19" s="139">
        <f>SUM(P8:P17)</f>
        <v>636031374.75</v>
      </c>
      <c r="Q19" s="146">
        <f>SUM(Q8:Q17)</f>
        <v>682779973.00999999</v>
      </c>
      <c r="R19" s="113"/>
    </row>
    <row r="20" spans="1:20" x14ac:dyDescent="0.35">
      <c r="H20" s="121"/>
    </row>
    <row r="21" spans="1:20" x14ac:dyDescent="0.35">
      <c r="D21" s="114" t="s">
        <v>371</v>
      </c>
      <c r="E21" s="114">
        <v>4.5960000000000001</v>
      </c>
      <c r="F21" s="114" t="s">
        <v>372</v>
      </c>
      <c r="H21" s="121"/>
    </row>
    <row r="22" spans="1:20" x14ac:dyDescent="0.35">
      <c r="H22" s="121"/>
    </row>
  </sheetData>
  <mergeCells count="17">
    <mergeCell ref="A3:H3"/>
    <mergeCell ref="A5:A6"/>
    <mergeCell ref="B5:B6"/>
    <mergeCell ref="C5:C6"/>
    <mergeCell ref="D5:D6"/>
    <mergeCell ref="E5:E6"/>
    <mergeCell ref="F5:F6"/>
    <mergeCell ref="G5:H5"/>
    <mergeCell ref="A18:F18"/>
    <mergeCell ref="A19:F19"/>
    <mergeCell ref="M5:M6"/>
    <mergeCell ref="N5:N6"/>
    <mergeCell ref="R5:R6"/>
    <mergeCell ref="Q5:Q6"/>
    <mergeCell ref="P5:P6"/>
    <mergeCell ref="O5:O6"/>
    <mergeCell ref="I5:L5"/>
  </mergeCells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50"/>
  <sheetViews>
    <sheetView zoomScale="80" zoomScaleNormal="80" zoomScaleSheetLayoutView="85" workbookViewId="0"/>
  </sheetViews>
  <sheetFormatPr defaultColWidth="9.1796875" defaultRowHeight="11.5" x14ac:dyDescent="0.25"/>
  <cols>
    <col min="1" max="1" width="8.81640625" style="8" customWidth="1"/>
    <col min="2" max="2" width="16.81640625" style="5" customWidth="1"/>
    <col min="3" max="3" width="13" style="5" customWidth="1"/>
    <col min="4" max="4" width="17.1796875" style="6" customWidth="1"/>
    <col min="5" max="5" width="81.7265625" style="6" customWidth="1"/>
    <col min="6" max="6" width="16.54296875" style="6" customWidth="1"/>
    <col min="7" max="7" width="18.26953125" style="6" customWidth="1"/>
    <col min="8" max="8" width="19.54296875" style="6" customWidth="1"/>
    <col min="9" max="9" width="11.1796875" style="6" customWidth="1"/>
    <col min="10" max="10" width="14.81640625" style="6" customWidth="1"/>
    <col min="11" max="11" width="15" style="6" customWidth="1"/>
    <col min="12" max="12" width="24.54296875" style="6" customWidth="1"/>
    <col min="13" max="13" width="15" style="6" customWidth="1"/>
    <col min="14" max="16384" width="9.1796875" style="6"/>
  </cols>
  <sheetData>
    <row r="2" spans="1:12" x14ac:dyDescent="0.25">
      <c r="A2" s="4" t="s">
        <v>144</v>
      </c>
    </row>
    <row r="4" spans="1:12" x14ac:dyDescent="0.25">
      <c r="A4" s="7" t="s">
        <v>18</v>
      </c>
    </row>
    <row r="5" spans="1:12" ht="12" thickBot="1" x14ac:dyDescent="0.3"/>
    <row r="6" spans="1:12" s="9" customFormat="1" ht="69.5" thickBot="1" x14ac:dyDescent="0.4">
      <c r="A6" s="62" t="s">
        <v>0</v>
      </c>
      <c r="B6" s="63" t="s">
        <v>1</v>
      </c>
      <c r="C6" s="63" t="s">
        <v>2</v>
      </c>
      <c r="D6" s="63" t="s">
        <v>3</v>
      </c>
      <c r="E6" s="63" t="s">
        <v>4</v>
      </c>
      <c r="F6" s="63" t="s">
        <v>5</v>
      </c>
      <c r="G6" s="63" t="s">
        <v>6</v>
      </c>
      <c r="H6" s="63" t="s">
        <v>7</v>
      </c>
      <c r="I6" s="63" t="s">
        <v>8</v>
      </c>
      <c r="J6" s="63" t="s">
        <v>9</v>
      </c>
      <c r="K6" s="63" t="s">
        <v>19</v>
      </c>
      <c r="L6" s="64" t="s">
        <v>20</v>
      </c>
    </row>
    <row r="7" spans="1:12" s="10" customFormat="1" x14ac:dyDescent="0.25">
      <c r="A7" s="65" t="s">
        <v>55</v>
      </c>
      <c r="B7" s="66" t="s">
        <v>146</v>
      </c>
      <c r="C7" s="66" t="s">
        <v>11</v>
      </c>
      <c r="D7" s="67" t="s">
        <v>61</v>
      </c>
      <c r="E7" s="67" t="s">
        <v>147</v>
      </c>
      <c r="F7" s="68">
        <v>2046970</v>
      </c>
      <c r="G7" s="69">
        <v>361230</v>
      </c>
      <c r="H7" s="70" t="s">
        <v>148</v>
      </c>
      <c r="I7" s="71" t="s">
        <v>149</v>
      </c>
      <c r="J7" s="71" t="s">
        <v>70</v>
      </c>
      <c r="K7" s="72">
        <v>2016</v>
      </c>
      <c r="L7" s="73"/>
    </row>
    <row r="8" spans="1:12" s="10" customFormat="1" x14ac:dyDescent="0.25">
      <c r="A8" s="58" t="s">
        <v>55</v>
      </c>
      <c r="B8" s="39" t="s">
        <v>150</v>
      </c>
      <c r="C8" s="39" t="s">
        <v>11</v>
      </c>
      <c r="D8" s="40" t="s">
        <v>61</v>
      </c>
      <c r="E8" s="40" t="s">
        <v>151</v>
      </c>
      <c r="F8" s="41">
        <v>3838005</v>
      </c>
      <c r="G8" s="41">
        <v>677295</v>
      </c>
      <c r="H8" s="42" t="s">
        <v>152</v>
      </c>
      <c r="I8" s="43" t="s">
        <v>149</v>
      </c>
      <c r="J8" s="43" t="s">
        <v>70</v>
      </c>
      <c r="K8" s="44">
        <v>2016</v>
      </c>
      <c r="L8" s="60"/>
    </row>
    <row r="9" spans="1:12" x14ac:dyDescent="0.25">
      <c r="A9" s="57" t="s">
        <v>55</v>
      </c>
      <c r="B9" s="33" t="s">
        <v>153</v>
      </c>
      <c r="C9" s="33" t="s">
        <v>11</v>
      </c>
      <c r="D9" s="34" t="s">
        <v>154</v>
      </c>
      <c r="E9" s="34" t="s">
        <v>155</v>
      </c>
      <c r="F9" s="41">
        <v>2132225</v>
      </c>
      <c r="G9" s="35">
        <v>376275</v>
      </c>
      <c r="H9" s="36" t="s">
        <v>156</v>
      </c>
      <c r="I9" s="37" t="s">
        <v>149</v>
      </c>
      <c r="J9" s="37" t="s">
        <v>70</v>
      </c>
      <c r="K9" s="38">
        <v>2016</v>
      </c>
      <c r="L9" s="60"/>
    </row>
    <row r="10" spans="1:12" x14ac:dyDescent="0.25">
      <c r="A10" s="58" t="s">
        <v>55</v>
      </c>
      <c r="B10" s="39" t="s">
        <v>157</v>
      </c>
      <c r="C10" s="39" t="s">
        <v>11</v>
      </c>
      <c r="D10" s="40" t="s">
        <v>64</v>
      </c>
      <c r="E10" s="40" t="s">
        <v>158</v>
      </c>
      <c r="F10" s="41">
        <v>1919300</v>
      </c>
      <c r="G10" s="41">
        <v>338700</v>
      </c>
      <c r="H10" s="42" t="s">
        <v>156</v>
      </c>
      <c r="I10" s="43" t="s">
        <v>149</v>
      </c>
      <c r="J10" s="43" t="s">
        <v>70</v>
      </c>
      <c r="K10" s="44">
        <v>2016</v>
      </c>
      <c r="L10" s="60"/>
    </row>
    <row r="11" spans="1:12" ht="23" x14ac:dyDescent="0.25">
      <c r="A11" s="57" t="s">
        <v>57</v>
      </c>
      <c r="B11" s="33" t="s">
        <v>159</v>
      </c>
      <c r="C11" s="33" t="s">
        <v>11</v>
      </c>
      <c r="D11" s="34" t="s">
        <v>66</v>
      </c>
      <c r="E11" s="34" t="s">
        <v>160</v>
      </c>
      <c r="F11" s="41">
        <v>14836240</v>
      </c>
      <c r="G11" s="35">
        <v>2618160</v>
      </c>
      <c r="H11" s="36" t="s">
        <v>161</v>
      </c>
      <c r="I11" s="37" t="s">
        <v>162</v>
      </c>
      <c r="J11" s="37" t="s">
        <v>163</v>
      </c>
      <c r="K11" s="38">
        <v>2016</v>
      </c>
      <c r="L11" s="60"/>
    </row>
    <row r="12" spans="1:12" ht="12" customHeight="1" x14ac:dyDescent="0.25">
      <c r="A12" s="58" t="s">
        <v>57</v>
      </c>
      <c r="B12" s="39" t="s">
        <v>164</v>
      </c>
      <c r="C12" s="39" t="s">
        <v>11</v>
      </c>
      <c r="D12" s="40" t="s">
        <v>66</v>
      </c>
      <c r="E12" s="40" t="s">
        <v>165</v>
      </c>
      <c r="F12" s="41">
        <v>13291416</v>
      </c>
      <c r="G12" s="41">
        <v>2345544</v>
      </c>
      <c r="H12" s="42" t="s">
        <v>166</v>
      </c>
      <c r="I12" s="43" t="s">
        <v>162</v>
      </c>
      <c r="J12" s="43" t="s">
        <v>163</v>
      </c>
      <c r="K12" s="44">
        <v>2016</v>
      </c>
      <c r="L12" s="60"/>
    </row>
    <row r="13" spans="1:12" ht="18.649999999999999" customHeight="1" x14ac:dyDescent="0.25">
      <c r="A13" s="59" t="s">
        <v>56</v>
      </c>
      <c r="B13" s="45" t="s">
        <v>167</v>
      </c>
      <c r="C13" s="39" t="s">
        <v>11</v>
      </c>
      <c r="D13" s="45" t="s">
        <v>168</v>
      </c>
      <c r="E13" s="45" t="s">
        <v>169</v>
      </c>
      <c r="F13" s="46">
        <v>149277629.63999999</v>
      </c>
      <c r="G13" s="46">
        <v>34748236.470000029</v>
      </c>
      <c r="H13" s="47" t="s">
        <v>170</v>
      </c>
      <c r="I13" s="48" t="s">
        <v>171</v>
      </c>
      <c r="J13" s="49" t="s">
        <v>172</v>
      </c>
      <c r="K13" s="44">
        <v>2016</v>
      </c>
      <c r="L13" s="60"/>
    </row>
    <row r="14" spans="1:12" x14ac:dyDescent="0.25">
      <c r="A14" s="59" t="s">
        <v>56</v>
      </c>
      <c r="B14" s="45" t="s">
        <v>173</v>
      </c>
      <c r="C14" s="39" t="s">
        <v>11</v>
      </c>
      <c r="D14" s="45" t="s">
        <v>62</v>
      </c>
      <c r="E14" s="45" t="s">
        <v>174</v>
      </c>
      <c r="F14" s="46">
        <v>21653500</v>
      </c>
      <c r="G14" s="46">
        <v>3821205.879999999</v>
      </c>
      <c r="H14" s="47" t="s">
        <v>170</v>
      </c>
      <c r="I14" s="48" t="s">
        <v>171</v>
      </c>
      <c r="J14" s="49" t="s">
        <v>172</v>
      </c>
      <c r="K14" s="44">
        <v>2016</v>
      </c>
      <c r="L14" s="60"/>
    </row>
    <row r="15" spans="1:12" ht="23" x14ac:dyDescent="0.25">
      <c r="A15" s="57" t="s">
        <v>12</v>
      </c>
      <c r="B15" s="33" t="s">
        <v>175</v>
      </c>
      <c r="C15" s="50" t="s">
        <v>11</v>
      </c>
      <c r="D15" s="50" t="s">
        <v>176</v>
      </c>
      <c r="E15" s="50" t="s">
        <v>177</v>
      </c>
      <c r="F15" s="46">
        <v>52300000</v>
      </c>
      <c r="G15" s="51">
        <v>9229412</v>
      </c>
      <c r="H15" s="52" t="s">
        <v>178</v>
      </c>
      <c r="I15" s="50" t="s">
        <v>179</v>
      </c>
      <c r="J15" s="37" t="s">
        <v>71</v>
      </c>
      <c r="K15" s="38">
        <v>2017</v>
      </c>
      <c r="L15" s="60"/>
    </row>
    <row r="16" spans="1:12" x14ac:dyDescent="0.25">
      <c r="A16" s="58" t="s">
        <v>55</v>
      </c>
      <c r="B16" s="39" t="s">
        <v>180</v>
      </c>
      <c r="C16" s="45" t="s">
        <v>11</v>
      </c>
      <c r="D16" s="45" t="s">
        <v>61</v>
      </c>
      <c r="E16" s="45" t="s">
        <v>181</v>
      </c>
      <c r="F16" s="46">
        <v>8500000</v>
      </c>
      <c r="G16" s="46">
        <v>1500000</v>
      </c>
      <c r="H16" s="47" t="s">
        <v>178</v>
      </c>
      <c r="I16" s="45" t="s">
        <v>179</v>
      </c>
      <c r="J16" s="43" t="s">
        <v>71</v>
      </c>
      <c r="K16" s="44">
        <v>2017</v>
      </c>
      <c r="L16" s="60"/>
    </row>
    <row r="17" spans="1:12" x14ac:dyDescent="0.25">
      <c r="A17" s="57" t="s">
        <v>55</v>
      </c>
      <c r="B17" s="33" t="s">
        <v>182</v>
      </c>
      <c r="C17" s="50" t="s">
        <v>11</v>
      </c>
      <c r="D17" s="50" t="s">
        <v>154</v>
      </c>
      <c r="E17" s="50" t="s">
        <v>183</v>
      </c>
      <c r="F17" s="61">
        <v>5100000</v>
      </c>
      <c r="G17" s="53">
        <v>900000</v>
      </c>
      <c r="H17" s="52" t="s">
        <v>184</v>
      </c>
      <c r="I17" s="50" t="s">
        <v>179</v>
      </c>
      <c r="J17" s="37" t="s">
        <v>71</v>
      </c>
      <c r="K17" s="38">
        <v>2017</v>
      </c>
      <c r="L17" s="60"/>
    </row>
    <row r="18" spans="1:12" x14ac:dyDescent="0.25">
      <c r="A18" s="58" t="s">
        <v>55</v>
      </c>
      <c r="B18" s="39" t="s">
        <v>185</v>
      </c>
      <c r="C18" s="45" t="s">
        <v>11</v>
      </c>
      <c r="D18" s="45" t="s">
        <v>64</v>
      </c>
      <c r="E18" s="45" t="s">
        <v>186</v>
      </c>
      <c r="F18" s="46">
        <v>3400000</v>
      </c>
      <c r="G18" s="46">
        <v>600000</v>
      </c>
      <c r="H18" s="47" t="s">
        <v>184</v>
      </c>
      <c r="I18" s="45" t="s">
        <v>179</v>
      </c>
      <c r="J18" s="43" t="s">
        <v>71</v>
      </c>
      <c r="K18" s="44">
        <v>2017</v>
      </c>
      <c r="L18" s="60"/>
    </row>
    <row r="19" spans="1:12" x14ac:dyDescent="0.25">
      <c r="A19" s="57" t="s">
        <v>55</v>
      </c>
      <c r="B19" s="33" t="s">
        <v>187</v>
      </c>
      <c r="C19" s="50" t="s">
        <v>11</v>
      </c>
      <c r="D19" s="50" t="s">
        <v>64</v>
      </c>
      <c r="E19" s="50" t="s">
        <v>186</v>
      </c>
      <c r="F19" s="46">
        <v>2975000</v>
      </c>
      <c r="G19" s="51">
        <v>525000</v>
      </c>
      <c r="H19" s="52" t="s">
        <v>188</v>
      </c>
      <c r="I19" s="50" t="s">
        <v>179</v>
      </c>
      <c r="J19" s="37" t="s">
        <v>71</v>
      </c>
      <c r="K19" s="38">
        <v>2017</v>
      </c>
      <c r="L19" s="60"/>
    </row>
    <row r="20" spans="1:12" ht="23" x14ac:dyDescent="0.25">
      <c r="A20" s="58" t="s">
        <v>57</v>
      </c>
      <c r="B20" s="39" t="s">
        <v>189</v>
      </c>
      <c r="C20" s="45" t="s">
        <v>11</v>
      </c>
      <c r="D20" s="45" t="s">
        <v>66</v>
      </c>
      <c r="E20" s="45" t="s">
        <v>190</v>
      </c>
      <c r="F20" s="54">
        <v>15007940</v>
      </c>
      <c r="G20" s="54">
        <v>2648460</v>
      </c>
      <c r="H20" s="47" t="s">
        <v>178</v>
      </c>
      <c r="I20" s="45" t="s">
        <v>179</v>
      </c>
      <c r="J20" s="43" t="s">
        <v>71</v>
      </c>
      <c r="K20" s="44">
        <v>2017</v>
      </c>
      <c r="L20" s="60"/>
    </row>
    <row r="21" spans="1:12" ht="23" x14ac:dyDescent="0.25">
      <c r="A21" s="57" t="s">
        <v>57</v>
      </c>
      <c r="B21" s="33" t="s">
        <v>191</v>
      </c>
      <c r="C21" s="50" t="s">
        <v>11</v>
      </c>
      <c r="D21" s="50" t="s">
        <v>66</v>
      </c>
      <c r="E21" s="50" t="s">
        <v>192</v>
      </c>
      <c r="F21" s="54">
        <v>10862592</v>
      </c>
      <c r="G21" s="55">
        <v>1916929.25</v>
      </c>
      <c r="H21" s="52" t="s">
        <v>188</v>
      </c>
      <c r="I21" s="50" t="s">
        <v>179</v>
      </c>
      <c r="J21" s="37" t="s">
        <v>71</v>
      </c>
      <c r="K21" s="38">
        <v>2017</v>
      </c>
      <c r="L21" s="60"/>
    </row>
    <row r="22" spans="1:12" ht="23" x14ac:dyDescent="0.25">
      <c r="A22" s="57" t="s">
        <v>57</v>
      </c>
      <c r="B22" s="33" t="s">
        <v>193</v>
      </c>
      <c r="C22" s="50" t="s">
        <v>11</v>
      </c>
      <c r="D22" s="50" t="s">
        <v>194</v>
      </c>
      <c r="E22" s="50" t="s">
        <v>195</v>
      </c>
      <c r="F22" s="54">
        <v>8656128</v>
      </c>
      <c r="G22" s="55">
        <v>1527552</v>
      </c>
      <c r="H22" s="52" t="s">
        <v>188</v>
      </c>
      <c r="I22" s="50" t="s">
        <v>179</v>
      </c>
      <c r="J22" s="37" t="s">
        <v>71</v>
      </c>
      <c r="K22" s="38">
        <v>2017</v>
      </c>
      <c r="L22" s="60" t="s">
        <v>321</v>
      </c>
    </row>
    <row r="23" spans="1:12" ht="23" x14ac:dyDescent="0.25">
      <c r="A23" s="57" t="s">
        <v>56</v>
      </c>
      <c r="B23" s="33" t="s">
        <v>196</v>
      </c>
      <c r="C23" s="50" t="s">
        <v>11</v>
      </c>
      <c r="D23" s="34" t="s">
        <v>197</v>
      </c>
      <c r="E23" s="34" t="s">
        <v>198</v>
      </c>
      <c r="F23" s="46">
        <v>29340276.359999999</v>
      </c>
      <c r="G23" s="46">
        <v>5177695.83</v>
      </c>
      <c r="H23" s="52" t="s">
        <v>199</v>
      </c>
      <c r="I23" s="56" t="s">
        <v>200</v>
      </c>
      <c r="J23" s="37" t="s">
        <v>73</v>
      </c>
      <c r="K23" s="38">
        <v>2017</v>
      </c>
      <c r="L23" s="60"/>
    </row>
    <row r="24" spans="1:12" ht="23" x14ac:dyDescent="0.25">
      <c r="A24" s="58" t="s">
        <v>56</v>
      </c>
      <c r="B24" s="39" t="s">
        <v>201</v>
      </c>
      <c r="C24" s="45" t="s">
        <v>11</v>
      </c>
      <c r="D24" s="40" t="s">
        <v>202</v>
      </c>
      <c r="E24" s="40" t="s">
        <v>203</v>
      </c>
      <c r="F24" s="46">
        <v>10000000</v>
      </c>
      <c r="G24" s="46">
        <v>1764706</v>
      </c>
      <c r="H24" s="47" t="s">
        <v>199</v>
      </c>
      <c r="I24" s="48" t="s">
        <v>200</v>
      </c>
      <c r="J24" s="43" t="s">
        <v>73</v>
      </c>
      <c r="K24" s="44">
        <v>2017</v>
      </c>
      <c r="L24" s="60"/>
    </row>
    <row r="25" spans="1:12" x14ac:dyDescent="0.25">
      <c r="A25" s="58" t="s">
        <v>55</v>
      </c>
      <c r="B25" s="39" t="s">
        <v>204</v>
      </c>
      <c r="C25" s="45" t="s">
        <v>11</v>
      </c>
      <c r="D25" s="40" t="s">
        <v>61</v>
      </c>
      <c r="E25" s="40" t="s">
        <v>205</v>
      </c>
      <c r="F25" s="46">
        <v>8500000</v>
      </c>
      <c r="G25" s="46">
        <v>1500000</v>
      </c>
      <c r="H25" s="47" t="s">
        <v>206</v>
      </c>
      <c r="I25" s="45" t="s">
        <v>207</v>
      </c>
      <c r="J25" s="43" t="s">
        <v>72</v>
      </c>
      <c r="K25" s="44">
        <v>2018</v>
      </c>
      <c r="L25" s="60"/>
    </row>
    <row r="26" spans="1:12" ht="23" x14ac:dyDescent="0.25">
      <c r="A26" s="57" t="s">
        <v>57</v>
      </c>
      <c r="B26" s="33" t="s">
        <v>208</v>
      </c>
      <c r="C26" s="50" t="s">
        <v>11</v>
      </c>
      <c r="D26" s="34" t="s">
        <v>66</v>
      </c>
      <c r="E26" s="40" t="s">
        <v>209</v>
      </c>
      <c r="F26" s="54">
        <v>8333999.25</v>
      </c>
      <c r="G26" s="54">
        <v>1470706.35</v>
      </c>
      <c r="H26" s="47" t="s">
        <v>206</v>
      </c>
      <c r="I26" s="45" t="s">
        <v>207</v>
      </c>
      <c r="J26" s="43" t="s">
        <v>72</v>
      </c>
      <c r="K26" s="44">
        <v>2018</v>
      </c>
      <c r="L26" s="60"/>
    </row>
    <row r="27" spans="1:12" ht="23" x14ac:dyDescent="0.25">
      <c r="A27" s="58" t="s">
        <v>57</v>
      </c>
      <c r="B27" s="39" t="s">
        <v>210</v>
      </c>
      <c r="C27" s="45" t="s">
        <v>11</v>
      </c>
      <c r="D27" s="40" t="s">
        <v>66</v>
      </c>
      <c r="E27" s="40" t="s">
        <v>366</v>
      </c>
      <c r="F27" s="54">
        <v>2776753.56</v>
      </c>
      <c r="G27" s="54">
        <v>490015.33</v>
      </c>
      <c r="H27" s="47" t="s">
        <v>211</v>
      </c>
      <c r="I27" s="45" t="s">
        <v>207</v>
      </c>
      <c r="J27" s="43" t="s">
        <v>72</v>
      </c>
      <c r="K27" s="44">
        <v>2018</v>
      </c>
      <c r="L27" s="60"/>
    </row>
    <row r="28" spans="1:12" ht="54.75" customHeight="1" x14ac:dyDescent="0.25">
      <c r="A28" s="57" t="s">
        <v>57</v>
      </c>
      <c r="B28" s="33" t="s">
        <v>212</v>
      </c>
      <c r="C28" s="50" t="s">
        <v>11</v>
      </c>
      <c r="D28" s="34" t="s">
        <v>66</v>
      </c>
      <c r="E28" s="40" t="s">
        <v>367</v>
      </c>
      <c r="F28" s="54">
        <v>5778347</v>
      </c>
      <c r="G28" s="54">
        <v>1019709</v>
      </c>
      <c r="H28" s="47" t="s">
        <v>211</v>
      </c>
      <c r="I28" s="45" t="s">
        <v>207</v>
      </c>
      <c r="J28" s="43" t="s">
        <v>72</v>
      </c>
      <c r="K28" s="44">
        <v>2018</v>
      </c>
      <c r="L28" s="60" t="s">
        <v>322</v>
      </c>
    </row>
    <row r="29" spans="1:12" ht="23" x14ac:dyDescent="0.25">
      <c r="A29" s="58" t="s">
        <v>57</v>
      </c>
      <c r="B29" s="39" t="s">
        <v>213</v>
      </c>
      <c r="C29" s="39" t="s">
        <v>11</v>
      </c>
      <c r="D29" s="40" t="s">
        <v>66</v>
      </c>
      <c r="E29" s="40" t="s">
        <v>368</v>
      </c>
      <c r="F29" s="41">
        <v>12832845.710000001</v>
      </c>
      <c r="G29" s="41">
        <v>2264619.84</v>
      </c>
      <c r="H29" s="42" t="s">
        <v>214</v>
      </c>
      <c r="I29" s="43" t="s">
        <v>207</v>
      </c>
      <c r="J29" s="43" t="s">
        <v>72</v>
      </c>
      <c r="K29" s="44">
        <v>2018</v>
      </c>
      <c r="L29" s="60"/>
    </row>
    <row r="30" spans="1:12" ht="141.75" customHeight="1" x14ac:dyDescent="0.25">
      <c r="A30" s="58" t="s">
        <v>55</v>
      </c>
      <c r="B30" s="39" t="s">
        <v>215</v>
      </c>
      <c r="C30" s="39" t="s">
        <v>11</v>
      </c>
      <c r="D30" s="40" t="s">
        <v>61</v>
      </c>
      <c r="E30" s="40" t="s">
        <v>216</v>
      </c>
      <c r="F30" s="41">
        <v>12750000</v>
      </c>
      <c r="G30" s="41">
        <v>2250000</v>
      </c>
      <c r="H30" s="42" t="s">
        <v>217</v>
      </c>
      <c r="I30" s="43" t="s">
        <v>218</v>
      </c>
      <c r="J30" s="43" t="s">
        <v>219</v>
      </c>
      <c r="K30" s="44">
        <v>2018</v>
      </c>
      <c r="L30" s="60" t="s">
        <v>220</v>
      </c>
    </row>
    <row r="31" spans="1:12" ht="56.25" customHeight="1" x14ac:dyDescent="0.25">
      <c r="A31" s="58" t="s">
        <v>55</v>
      </c>
      <c r="B31" s="39" t="s">
        <v>215</v>
      </c>
      <c r="C31" s="39" t="s">
        <v>11</v>
      </c>
      <c r="D31" s="40" t="s">
        <v>61</v>
      </c>
      <c r="E31" s="40" t="s">
        <v>216</v>
      </c>
      <c r="F31" s="41"/>
      <c r="G31" s="41"/>
      <c r="H31" s="42" t="s">
        <v>65</v>
      </c>
      <c r="I31" s="43" t="s">
        <v>218</v>
      </c>
      <c r="J31" s="43" t="s">
        <v>219</v>
      </c>
      <c r="K31" s="44">
        <v>2018</v>
      </c>
      <c r="L31" s="60" t="s">
        <v>221</v>
      </c>
    </row>
    <row r="32" spans="1:12" ht="59.25" customHeight="1" x14ac:dyDescent="0.25">
      <c r="A32" s="58" t="s">
        <v>55</v>
      </c>
      <c r="B32" s="39" t="s">
        <v>215</v>
      </c>
      <c r="C32" s="39" t="s">
        <v>11</v>
      </c>
      <c r="D32" s="40" t="s">
        <v>61</v>
      </c>
      <c r="E32" s="40" t="s">
        <v>216</v>
      </c>
      <c r="F32" s="41"/>
      <c r="G32" s="41"/>
      <c r="H32" s="42" t="s">
        <v>222</v>
      </c>
      <c r="I32" s="43" t="s">
        <v>218</v>
      </c>
      <c r="J32" s="43" t="s">
        <v>219</v>
      </c>
      <c r="K32" s="44">
        <v>2018</v>
      </c>
      <c r="L32" s="60" t="s">
        <v>223</v>
      </c>
    </row>
    <row r="33" spans="1:12" ht="23" x14ac:dyDescent="0.25">
      <c r="A33" s="58" t="s">
        <v>55</v>
      </c>
      <c r="B33" s="39" t="s">
        <v>224</v>
      </c>
      <c r="C33" s="39" t="s">
        <v>11</v>
      </c>
      <c r="D33" s="40" t="s">
        <v>154</v>
      </c>
      <c r="E33" s="40" t="s">
        <v>225</v>
      </c>
      <c r="F33" s="41">
        <v>7735000</v>
      </c>
      <c r="G33" s="41">
        <v>1365000</v>
      </c>
      <c r="H33" s="42" t="s">
        <v>65</v>
      </c>
      <c r="I33" s="43" t="s">
        <v>226</v>
      </c>
      <c r="J33" s="43" t="s">
        <v>227</v>
      </c>
      <c r="K33" s="44">
        <v>2018</v>
      </c>
      <c r="L33" s="60"/>
    </row>
    <row r="34" spans="1:12" ht="78.75" customHeight="1" x14ac:dyDescent="0.25">
      <c r="A34" s="58" t="s">
        <v>57</v>
      </c>
      <c r="B34" s="39" t="s">
        <v>228</v>
      </c>
      <c r="C34" s="39" t="s">
        <v>11</v>
      </c>
      <c r="D34" s="40" t="s">
        <v>66</v>
      </c>
      <c r="E34" s="40" t="s">
        <v>229</v>
      </c>
      <c r="F34" s="41">
        <v>17578112.079999998</v>
      </c>
      <c r="G34" s="41">
        <v>3102019.78</v>
      </c>
      <c r="H34" s="42" t="s">
        <v>230</v>
      </c>
      <c r="I34" s="43" t="s">
        <v>231</v>
      </c>
      <c r="J34" s="43" t="s">
        <v>232</v>
      </c>
      <c r="K34" s="44">
        <v>2019</v>
      </c>
      <c r="L34" s="60" t="s">
        <v>323</v>
      </c>
    </row>
    <row r="35" spans="1:12" ht="23" x14ac:dyDescent="0.25">
      <c r="A35" s="58" t="s">
        <v>57</v>
      </c>
      <c r="B35" s="39" t="s">
        <v>233</v>
      </c>
      <c r="C35" s="39" t="s">
        <v>11</v>
      </c>
      <c r="D35" s="40" t="s">
        <v>66</v>
      </c>
      <c r="E35" s="40" t="s">
        <v>234</v>
      </c>
      <c r="F35" s="41">
        <v>4330700</v>
      </c>
      <c r="G35" s="41">
        <v>764241.18</v>
      </c>
      <c r="H35" s="42" t="s">
        <v>235</v>
      </c>
      <c r="I35" s="43" t="s">
        <v>231</v>
      </c>
      <c r="J35" s="43" t="s">
        <v>232</v>
      </c>
      <c r="K35" s="44">
        <v>2019</v>
      </c>
      <c r="L35" s="60"/>
    </row>
    <row r="36" spans="1:12" ht="18.75" customHeight="1" x14ac:dyDescent="0.25">
      <c r="A36" s="58" t="s">
        <v>55</v>
      </c>
      <c r="B36" s="39" t="s">
        <v>236</v>
      </c>
      <c r="C36" s="39" t="s">
        <v>11</v>
      </c>
      <c r="D36" s="40" t="s">
        <v>154</v>
      </c>
      <c r="E36" s="40" t="s">
        <v>237</v>
      </c>
      <c r="F36" s="41">
        <v>14625950</v>
      </c>
      <c r="G36" s="41">
        <v>2581050</v>
      </c>
      <c r="H36" s="42" t="s">
        <v>230</v>
      </c>
      <c r="I36" s="43" t="s">
        <v>238</v>
      </c>
      <c r="J36" s="43" t="s">
        <v>73</v>
      </c>
      <c r="K36" s="44">
        <v>2019</v>
      </c>
      <c r="L36" s="60"/>
    </row>
    <row r="37" spans="1:12" ht="108" customHeight="1" x14ac:dyDescent="0.25">
      <c r="A37" s="58" t="s">
        <v>55</v>
      </c>
      <c r="B37" s="39" t="s">
        <v>239</v>
      </c>
      <c r="C37" s="39" t="s">
        <v>11</v>
      </c>
      <c r="D37" s="40" t="s">
        <v>61</v>
      </c>
      <c r="E37" s="40" t="s">
        <v>240</v>
      </c>
      <c r="F37" s="41">
        <v>0</v>
      </c>
      <c r="G37" s="41">
        <v>0</v>
      </c>
      <c r="H37" s="42" t="s">
        <v>222</v>
      </c>
      <c r="I37" s="43" t="s">
        <v>238</v>
      </c>
      <c r="J37" s="43" t="s">
        <v>73</v>
      </c>
      <c r="K37" s="44">
        <v>2019</v>
      </c>
      <c r="L37" s="60" t="s">
        <v>241</v>
      </c>
    </row>
    <row r="38" spans="1:12" ht="87" customHeight="1" x14ac:dyDescent="0.25">
      <c r="A38" s="58" t="s">
        <v>55</v>
      </c>
      <c r="B38" s="39" t="s">
        <v>239</v>
      </c>
      <c r="C38" s="39" t="s">
        <v>11</v>
      </c>
      <c r="D38" s="40" t="s">
        <v>61</v>
      </c>
      <c r="E38" s="40" t="s">
        <v>240</v>
      </c>
      <c r="F38" s="41">
        <v>2994000</v>
      </c>
      <c r="G38" s="41">
        <v>528352.93999999994</v>
      </c>
      <c r="H38" s="42" t="s">
        <v>67</v>
      </c>
      <c r="I38" s="43" t="s">
        <v>238</v>
      </c>
      <c r="J38" s="43" t="s">
        <v>73</v>
      </c>
      <c r="K38" s="44">
        <v>2019</v>
      </c>
      <c r="L38" s="60" t="s">
        <v>242</v>
      </c>
    </row>
    <row r="39" spans="1:12" ht="23" x14ac:dyDescent="0.25">
      <c r="A39" s="58" t="s">
        <v>12</v>
      </c>
      <c r="B39" s="39" t="s">
        <v>243</v>
      </c>
      <c r="C39" s="39" t="s">
        <v>11</v>
      </c>
      <c r="D39" s="40" t="s">
        <v>63</v>
      </c>
      <c r="E39" s="40" t="s">
        <v>244</v>
      </c>
      <c r="F39" s="41">
        <v>3145178.8</v>
      </c>
      <c r="G39" s="41">
        <v>555031.55000000005</v>
      </c>
      <c r="H39" s="42" t="s">
        <v>230</v>
      </c>
      <c r="I39" s="43" t="s">
        <v>238</v>
      </c>
      <c r="J39" s="43" t="s">
        <v>73</v>
      </c>
      <c r="K39" s="44">
        <v>2019</v>
      </c>
      <c r="L39" s="60"/>
    </row>
    <row r="40" spans="1:12" ht="23" x14ac:dyDescent="0.25">
      <c r="A40" s="58" t="s">
        <v>55</v>
      </c>
      <c r="B40" s="39" t="s">
        <v>245</v>
      </c>
      <c r="C40" s="39" t="s">
        <v>11</v>
      </c>
      <c r="D40" s="40" t="s">
        <v>64</v>
      </c>
      <c r="E40" s="40" t="s">
        <v>246</v>
      </c>
      <c r="F40" s="41">
        <v>8164675</v>
      </c>
      <c r="G40" s="41">
        <v>1440825</v>
      </c>
      <c r="H40" s="42" t="s">
        <v>235</v>
      </c>
      <c r="I40" s="43" t="s">
        <v>247</v>
      </c>
      <c r="J40" s="43" t="s">
        <v>73</v>
      </c>
      <c r="K40" s="44">
        <v>2019</v>
      </c>
      <c r="L40" s="60"/>
    </row>
    <row r="41" spans="1:12" ht="34.5" x14ac:dyDescent="0.25">
      <c r="A41" s="58" t="s">
        <v>55</v>
      </c>
      <c r="B41" s="39" t="s">
        <v>248</v>
      </c>
      <c r="C41" s="39" t="s">
        <v>11</v>
      </c>
      <c r="D41" s="40" t="s">
        <v>64</v>
      </c>
      <c r="E41" s="40" t="s">
        <v>249</v>
      </c>
      <c r="F41" s="41">
        <v>5034063.8</v>
      </c>
      <c r="G41" s="41">
        <v>888364.2</v>
      </c>
      <c r="H41" s="42" t="s">
        <v>67</v>
      </c>
      <c r="I41" s="43" t="s">
        <v>250</v>
      </c>
      <c r="J41" s="43" t="s">
        <v>73</v>
      </c>
      <c r="K41" s="44">
        <v>2019</v>
      </c>
      <c r="L41" s="60"/>
    </row>
    <row r="42" spans="1:12" x14ac:dyDescent="0.25">
      <c r="A42" s="58" t="s">
        <v>55</v>
      </c>
      <c r="B42" s="39" t="s">
        <v>251</v>
      </c>
      <c r="C42" s="39" t="s">
        <v>11</v>
      </c>
      <c r="D42" s="40" t="s">
        <v>61</v>
      </c>
      <c r="E42" s="40" t="s">
        <v>252</v>
      </c>
      <c r="F42" s="41">
        <v>3504000</v>
      </c>
      <c r="G42" s="41">
        <v>618352.93999999994</v>
      </c>
      <c r="H42" s="42" t="s">
        <v>68</v>
      </c>
      <c r="I42" s="43" t="s">
        <v>253</v>
      </c>
      <c r="J42" s="43" t="s">
        <v>73</v>
      </c>
      <c r="K42" s="44">
        <v>2020</v>
      </c>
      <c r="L42" s="60"/>
    </row>
    <row r="43" spans="1:12" ht="175.5" customHeight="1" x14ac:dyDescent="0.25">
      <c r="A43" s="58" t="s">
        <v>55</v>
      </c>
      <c r="B43" s="39" t="s">
        <v>254</v>
      </c>
      <c r="C43" s="39" t="s">
        <v>11</v>
      </c>
      <c r="D43" s="40" t="s">
        <v>64</v>
      </c>
      <c r="E43" s="40" t="s">
        <v>246</v>
      </c>
      <c r="F43" s="41">
        <v>3000000</v>
      </c>
      <c r="G43" s="41">
        <v>529411.76</v>
      </c>
      <c r="H43" s="42" t="s">
        <v>255</v>
      </c>
      <c r="I43" s="43" t="s">
        <v>253</v>
      </c>
      <c r="J43" s="43" t="s">
        <v>73</v>
      </c>
      <c r="K43" s="44">
        <v>2020</v>
      </c>
      <c r="L43" s="60" t="s">
        <v>256</v>
      </c>
    </row>
    <row r="44" spans="1:12" ht="23" x14ac:dyDescent="0.25">
      <c r="A44" s="58" t="s">
        <v>57</v>
      </c>
      <c r="B44" s="39" t="s">
        <v>257</v>
      </c>
      <c r="C44" s="39" t="s">
        <v>11</v>
      </c>
      <c r="D44" s="40" t="s">
        <v>66</v>
      </c>
      <c r="E44" s="40" t="s">
        <v>258</v>
      </c>
      <c r="F44" s="41">
        <v>4380000</v>
      </c>
      <c r="G44" s="41">
        <v>772941</v>
      </c>
      <c r="H44" s="42" t="s">
        <v>69</v>
      </c>
      <c r="I44" s="43" t="s">
        <v>259</v>
      </c>
      <c r="J44" s="43" t="s">
        <v>260</v>
      </c>
      <c r="K44" s="44">
        <v>2020</v>
      </c>
      <c r="L44" s="60"/>
    </row>
    <row r="45" spans="1:12" ht="23" x14ac:dyDescent="0.25">
      <c r="A45" s="58" t="s">
        <v>55</v>
      </c>
      <c r="B45" s="39" t="s">
        <v>261</v>
      </c>
      <c r="C45" s="39" t="s">
        <v>11</v>
      </c>
      <c r="D45" s="40" t="s">
        <v>64</v>
      </c>
      <c r="E45" s="40" t="s">
        <v>262</v>
      </c>
      <c r="F45" s="41">
        <v>3232422.5</v>
      </c>
      <c r="G45" s="41">
        <v>570427.5</v>
      </c>
      <c r="H45" s="42" t="s">
        <v>69</v>
      </c>
      <c r="I45" s="43" t="s">
        <v>263</v>
      </c>
      <c r="J45" s="43" t="s">
        <v>73</v>
      </c>
      <c r="K45" s="44">
        <v>2020</v>
      </c>
      <c r="L45" s="60"/>
    </row>
    <row r="46" spans="1:12" ht="255.75" customHeight="1" x14ac:dyDescent="0.25">
      <c r="A46" s="98" t="s">
        <v>55</v>
      </c>
      <c r="B46" s="99" t="s">
        <v>301</v>
      </c>
      <c r="C46" s="99" t="s">
        <v>11</v>
      </c>
      <c r="D46" s="96" t="s">
        <v>154</v>
      </c>
      <c r="E46" s="131" t="s">
        <v>302</v>
      </c>
      <c r="F46" s="111">
        <v>12142857</v>
      </c>
      <c r="G46" s="111">
        <v>2142857</v>
      </c>
      <c r="H46" s="96" t="s">
        <v>305</v>
      </c>
      <c r="I46" s="96" t="s">
        <v>303</v>
      </c>
      <c r="J46" s="96" t="s">
        <v>73</v>
      </c>
      <c r="K46" s="74">
        <v>2021</v>
      </c>
      <c r="L46" s="94" t="s">
        <v>317</v>
      </c>
    </row>
    <row r="47" spans="1:12" ht="145.5" customHeight="1" x14ac:dyDescent="0.25">
      <c r="A47" s="98" t="s">
        <v>55</v>
      </c>
      <c r="B47" s="99" t="s">
        <v>304</v>
      </c>
      <c r="C47" s="99" t="s">
        <v>11</v>
      </c>
      <c r="D47" s="96" t="s">
        <v>61</v>
      </c>
      <c r="E47" s="96" t="s">
        <v>252</v>
      </c>
      <c r="F47" s="111">
        <v>1252582.4099999999</v>
      </c>
      <c r="G47" s="111">
        <v>221043.96</v>
      </c>
      <c r="H47" s="96" t="s">
        <v>305</v>
      </c>
      <c r="I47" s="96" t="s">
        <v>306</v>
      </c>
      <c r="J47" s="96" t="s">
        <v>73</v>
      </c>
      <c r="K47" s="74">
        <v>2021</v>
      </c>
      <c r="L47" s="94" t="s">
        <v>318</v>
      </c>
    </row>
    <row r="48" spans="1:12" ht="203.25" customHeight="1" thickBot="1" x14ac:dyDescent="0.3">
      <c r="A48" s="100" t="s">
        <v>55</v>
      </c>
      <c r="B48" s="101" t="s">
        <v>307</v>
      </c>
      <c r="C48" s="101" t="s">
        <v>11</v>
      </c>
      <c r="D48" s="97" t="s">
        <v>64</v>
      </c>
      <c r="E48" s="132" t="s">
        <v>262</v>
      </c>
      <c r="F48" s="115">
        <v>1000000</v>
      </c>
      <c r="G48" s="115">
        <v>176470.59</v>
      </c>
      <c r="H48" s="97" t="s">
        <v>308</v>
      </c>
      <c r="I48" s="97" t="s">
        <v>309</v>
      </c>
      <c r="J48" s="97" t="s">
        <v>73</v>
      </c>
      <c r="K48" s="75">
        <v>2021</v>
      </c>
      <c r="L48" s="95" t="s">
        <v>319</v>
      </c>
    </row>
    <row r="49" spans="5:7" ht="12" thickBot="1" x14ac:dyDescent="0.3">
      <c r="E49" s="116" t="s">
        <v>373</v>
      </c>
      <c r="F49" s="117">
        <f>SUM(F7:F48)</f>
        <v>498228709.11000001</v>
      </c>
      <c r="G49" s="118">
        <f>SUM(G7:G48)</f>
        <v>96327841.350000024</v>
      </c>
    </row>
    <row r="50" spans="5:7" x14ac:dyDescent="0.25">
      <c r="F50" s="140"/>
    </row>
  </sheetData>
  <autoFilter ref="A6:L8" xr:uid="{00000000-0009-0000-0000-000001000000}"/>
  <dataValidations count="1">
    <dataValidation type="list" allowBlank="1" showInputMessage="1" showErrorMessage="1" prompt="wybierz PI" sqref="A20:A23" xr:uid="{00000000-0002-0000-0100-000000000000}">
      <formula1>skroty_PI</formula1>
    </dataValidation>
  </dataValidation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60"/>
  <sheetViews>
    <sheetView zoomScale="50" zoomScaleNormal="50" zoomScaleSheetLayoutView="70" workbookViewId="0">
      <pane xSplit="1" ySplit="6" topLeftCell="B52" activePane="bottomRight" state="frozen"/>
      <selection pane="topRight" activeCell="B1" sqref="B1"/>
      <selection pane="bottomLeft" activeCell="A5" sqref="A5"/>
      <selection pane="bottomRight"/>
    </sheetView>
  </sheetViews>
  <sheetFormatPr defaultColWidth="9.1796875" defaultRowHeight="14.5" x14ac:dyDescent="0.35"/>
  <cols>
    <col min="1" max="1" width="18.7265625" style="25" customWidth="1"/>
    <col min="2" max="2" width="10.54296875" style="18" customWidth="1"/>
    <col min="3" max="3" width="18.7265625" style="18" customWidth="1"/>
    <col min="4" max="4" width="7.26953125" style="18" customWidth="1"/>
    <col min="5" max="5" width="16.1796875" style="18" customWidth="1"/>
    <col min="6" max="6" width="10.26953125" style="18" customWidth="1"/>
    <col min="7" max="7" width="14" style="18" customWidth="1"/>
    <col min="8" max="8" width="7.7265625" style="18" customWidth="1"/>
    <col min="9" max="9" width="18" style="18" customWidth="1"/>
    <col min="10" max="10" width="13.453125" style="18" customWidth="1"/>
    <col min="11" max="11" width="28.81640625" style="18" customWidth="1"/>
    <col min="12" max="12" width="20.26953125" style="18" customWidth="1"/>
    <col min="13" max="13" width="22.81640625" style="18" customWidth="1"/>
    <col min="14" max="14" width="24.1796875" style="18" customWidth="1"/>
    <col min="15" max="15" width="15.81640625" style="18" bestFit="1" customWidth="1"/>
    <col min="16" max="16" width="16.81640625" style="18" bestFit="1" customWidth="1"/>
    <col min="17" max="17" width="15.81640625" style="18" bestFit="1" customWidth="1"/>
    <col min="18" max="18" width="39.26953125" style="25" customWidth="1"/>
    <col min="19" max="19" width="12.54296875" style="18" customWidth="1"/>
    <col min="20" max="20" width="19.81640625" style="18" customWidth="1"/>
    <col min="21" max="21" width="14.81640625" style="18" customWidth="1"/>
    <col min="22" max="22" width="18.453125" style="18" customWidth="1"/>
    <col min="23" max="23" width="13.26953125" style="18" customWidth="1"/>
    <col min="24" max="24" width="26.1796875" style="18" customWidth="1"/>
    <col min="25" max="25" width="18.1796875" style="18" customWidth="1"/>
    <col min="26" max="26" width="99.7265625" style="26" customWidth="1"/>
    <col min="27" max="27" width="9.1796875" style="18"/>
    <col min="28" max="28" width="16.54296875" style="18" customWidth="1"/>
    <col min="29" max="29" width="9.1796875" style="18"/>
    <col min="30" max="30" width="6.54296875" style="18" customWidth="1"/>
    <col min="31" max="16384" width="9.1796875" style="18"/>
  </cols>
  <sheetData>
    <row r="1" spans="1:30" x14ac:dyDescent="0.35">
      <c r="A1" s="11" t="s">
        <v>144</v>
      </c>
    </row>
    <row r="3" spans="1:30" s="13" customFormat="1" x14ac:dyDescent="0.35">
      <c r="A3" s="12" t="s">
        <v>52</v>
      </c>
      <c r="H3" s="14"/>
      <c r="N3" s="15"/>
      <c r="O3" s="15"/>
      <c r="P3" s="15"/>
      <c r="Q3" s="15"/>
      <c r="R3" s="12"/>
      <c r="Z3" s="16"/>
    </row>
    <row r="4" spans="1:30" ht="99.75" customHeight="1" x14ac:dyDescent="0.35">
      <c r="A4" s="175" t="s">
        <v>21</v>
      </c>
      <c r="B4" s="175" t="s">
        <v>22</v>
      </c>
      <c r="C4" s="175" t="s">
        <v>23</v>
      </c>
      <c r="D4" s="141" t="s">
        <v>24</v>
      </c>
      <c r="E4" s="175" t="s">
        <v>25</v>
      </c>
      <c r="F4" s="175" t="s">
        <v>26</v>
      </c>
      <c r="G4" s="175" t="s">
        <v>27</v>
      </c>
      <c r="H4" s="175" t="s">
        <v>28</v>
      </c>
      <c r="I4" s="175" t="s">
        <v>29</v>
      </c>
      <c r="J4" s="175" t="s">
        <v>30</v>
      </c>
      <c r="K4" s="175" t="s">
        <v>31</v>
      </c>
      <c r="L4" s="175" t="s">
        <v>32</v>
      </c>
      <c r="M4" s="175" t="s">
        <v>4</v>
      </c>
      <c r="N4" s="173" t="s">
        <v>33</v>
      </c>
      <c r="O4" s="174"/>
      <c r="P4" s="173" t="s">
        <v>34</v>
      </c>
      <c r="Q4" s="174"/>
      <c r="R4" s="175" t="s">
        <v>35</v>
      </c>
      <c r="S4" s="17" t="s">
        <v>36</v>
      </c>
      <c r="T4" s="173" t="s">
        <v>37</v>
      </c>
      <c r="U4" s="174"/>
      <c r="V4" s="17" t="s">
        <v>38</v>
      </c>
      <c r="W4" s="17" t="s">
        <v>39</v>
      </c>
      <c r="X4" s="17" t="s">
        <v>40</v>
      </c>
      <c r="Y4" s="17" t="s">
        <v>41</v>
      </c>
      <c r="Z4" s="17" t="s">
        <v>42</v>
      </c>
      <c r="AD4" s="19"/>
    </row>
    <row r="5" spans="1:30" s="19" customFormat="1" ht="42.75" customHeight="1" x14ac:dyDescent="0.35">
      <c r="A5" s="176"/>
      <c r="B5" s="176"/>
      <c r="C5" s="176"/>
      <c r="D5" s="17" t="s">
        <v>43</v>
      </c>
      <c r="E5" s="176"/>
      <c r="F5" s="176"/>
      <c r="G5" s="176"/>
      <c r="H5" s="176"/>
      <c r="I5" s="176"/>
      <c r="J5" s="176"/>
      <c r="K5" s="176"/>
      <c r="L5" s="176"/>
      <c r="M5" s="176"/>
      <c r="N5" s="17" t="s">
        <v>5</v>
      </c>
      <c r="O5" s="17" t="s">
        <v>6</v>
      </c>
      <c r="P5" s="17" t="s">
        <v>5</v>
      </c>
      <c r="Q5" s="17" t="s">
        <v>6</v>
      </c>
      <c r="R5" s="176"/>
      <c r="S5" s="17" t="s">
        <v>43</v>
      </c>
      <c r="T5" s="17" t="s">
        <v>43</v>
      </c>
      <c r="U5" s="17" t="s">
        <v>44</v>
      </c>
      <c r="V5" s="17" t="s">
        <v>43</v>
      </c>
      <c r="W5" s="17" t="s">
        <v>43</v>
      </c>
      <c r="X5" s="17" t="s">
        <v>43</v>
      </c>
      <c r="Y5" s="17"/>
      <c r="Z5" s="17"/>
    </row>
    <row r="6" spans="1:30" s="19" customFormat="1" ht="19.149999999999999" customHeight="1" x14ac:dyDescent="0.35">
      <c r="A6" s="20">
        <v>1</v>
      </c>
      <c r="B6" s="20">
        <v>2</v>
      </c>
      <c r="C6" s="20">
        <v>3</v>
      </c>
      <c r="D6" s="21">
        <v>4</v>
      </c>
      <c r="E6" s="20">
        <v>5</v>
      </c>
      <c r="F6" s="20">
        <v>6</v>
      </c>
      <c r="G6" s="22">
        <v>7</v>
      </c>
      <c r="H6" s="22">
        <v>8</v>
      </c>
      <c r="I6" s="20">
        <v>9</v>
      </c>
      <c r="J6" s="20">
        <v>10</v>
      </c>
      <c r="K6" s="22">
        <v>11</v>
      </c>
      <c r="L6" s="22">
        <v>12</v>
      </c>
      <c r="M6" s="22">
        <v>13</v>
      </c>
      <c r="N6" s="23">
        <v>14</v>
      </c>
      <c r="O6" s="23">
        <v>15</v>
      </c>
      <c r="P6" s="23">
        <v>16</v>
      </c>
      <c r="Q6" s="23">
        <v>17</v>
      </c>
      <c r="R6" s="22">
        <v>18</v>
      </c>
      <c r="S6" s="23">
        <v>19</v>
      </c>
      <c r="T6" s="23">
        <v>20</v>
      </c>
      <c r="U6" s="23">
        <v>21</v>
      </c>
      <c r="V6" s="23">
        <v>22</v>
      </c>
      <c r="W6" s="23">
        <v>23</v>
      </c>
      <c r="X6" s="23">
        <v>24</v>
      </c>
      <c r="Y6" s="23">
        <v>25</v>
      </c>
      <c r="Z6" s="24">
        <v>26</v>
      </c>
    </row>
    <row r="7" spans="1:30" x14ac:dyDescent="0.35">
      <c r="A7" s="178" t="s">
        <v>264</v>
      </c>
      <c r="B7" s="178" t="s">
        <v>50</v>
      </c>
      <c r="C7" s="183" t="s">
        <v>74</v>
      </c>
      <c r="D7" s="178" t="s">
        <v>47</v>
      </c>
      <c r="E7" s="178"/>
      <c r="F7" s="178"/>
      <c r="G7" s="183" t="s">
        <v>265</v>
      </c>
      <c r="H7" s="178" t="s">
        <v>266</v>
      </c>
      <c r="I7" s="183"/>
      <c r="J7" s="178"/>
      <c r="K7" s="180"/>
      <c r="L7" s="212"/>
      <c r="M7" s="162" t="s">
        <v>267</v>
      </c>
      <c r="N7" s="181">
        <v>140336591.19999999</v>
      </c>
      <c r="O7" s="177">
        <v>24765280.800000001</v>
      </c>
      <c r="P7" s="181">
        <v>140336591.19999999</v>
      </c>
      <c r="Q7" s="177">
        <v>24765280.800000001</v>
      </c>
      <c r="R7" s="159" t="s">
        <v>375</v>
      </c>
      <c r="S7" s="144" t="s">
        <v>47</v>
      </c>
      <c r="T7" s="144" t="s">
        <v>48</v>
      </c>
      <c r="U7" s="84">
        <v>89</v>
      </c>
      <c r="V7" s="144" t="s">
        <v>48</v>
      </c>
      <c r="W7" s="144" t="s">
        <v>48</v>
      </c>
      <c r="X7" s="80" t="s">
        <v>48</v>
      </c>
      <c r="Y7" s="81" t="s">
        <v>45</v>
      </c>
      <c r="Z7" s="159" t="s">
        <v>363</v>
      </c>
    </row>
    <row r="8" spans="1:30" ht="41.25" customHeight="1" x14ac:dyDescent="0.35">
      <c r="A8" s="179"/>
      <c r="B8" s="179"/>
      <c r="C8" s="184"/>
      <c r="D8" s="179"/>
      <c r="E8" s="179"/>
      <c r="F8" s="179"/>
      <c r="G8" s="184"/>
      <c r="H8" s="179"/>
      <c r="I8" s="184"/>
      <c r="J8" s="179"/>
      <c r="K8" s="82" t="s">
        <v>268</v>
      </c>
      <c r="L8" s="79" t="s">
        <v>269</v>
      </c>
      <c r="M8" s="163"/>
      <c r="N8" s="213"/>
      <c r="O8" s="213"/>
      <c r="P8" s="213"/>
      <c r="Q8" s="213"/>
      <c r="R8" s="160"/>
      <c r="S8" s="144" t="s">
        <v>47</v>
      </c>
      <c r="T8" s="144" t="s">
        <v>48</v>
      </c>
      <c r="U8" s="79"/>
      <c r="V8" s="144" t="s">
        <v>48</v>
      </c>
      <c r="W8" s="144" t="s">
        <v>48</v>
      </c>
      <c r="X8" s="80" t="s">
        <v>48</v>
      </c>
      <c r="Y8" s="200"/>
      <c r="Z8" s="201"/>
    </row>
    <row r="9" spans="1:30" ht="33" customHeight="1" x14ac:dyDescent="0.35">
      <c r="A9" s="179"/>
      <c r="B9" s="179"/>
      <c r="C9" s="184"/>
      <c r="D9" s="179"/>
      <c r="E9" s="179"/>
      <c r="F9" s="179"/>
      <c r="G9" s="184"/>
      <c r="H9" s="179"/>
      <c r="I9" s="184"/>
      <c r="J9" s="179"/>
      <c r="K9" s="82" t="s">
        <v>270</v>
      </c>
      <c r="L9" s="79" t="s">
        <v>271</v>
      </c>
      <c r="M9" s="163"/>
      <c r="N9" s="213"/>
      <c r="O9" s="213"/>
      <c r="P9" s="213"/>
      <c r="Q9" s="213"/>
      <c r="R9" s="160"/>
      <c r="S9" s="144" t="s">
        <v>47</v>
      </c>
      <c r="T9" s="144" t="s">
        <v>48</v>
      </c>
      <c r="U9" s="79"/>
      <c r="V9" s="144" t="s">
        <v>48</v>
      </c>
      <c r="W9" s="144" t="s">
        <v>48</v>
      </c>
      <c r="X9" s="80" t="s">
        <v>48</v>
      </c>
      <c r="Y9" s="214"/>
      <c r="Z9" s="201"/>
    </row>
    <row r="10" spans="1:30" ht="42" customHeight="1" x14ac:dyDescent="0.35">
      <c r="A10" s="179"/>
      <c r="B10" s="179"/>
      <c r="C10" s="184"/>
      <c r="D10" s="179"/>
      <c r="E10" s="179"/>
      <c r="F10" s="179"/>
      <c r="G10" s="184"/>
      <c r="H10" s="179"/>
      <c r="I10" s="184"/>
      <c r="J10" s="179"/>
      <c r="K10" s="82" t="s">
        <v>272</v>
      </c>
      <c r="L10" s="79" t="s">
        <v>273</v>
      </c>
      <c r="M10" s="163"/>
      <c r="N10" s="213"/>
      <c r="O10" s="213"/>
      <c r="P10" s="213"/>
      <c r="Q10" s="213"/>
      <c r="R10" s="160"/>
      <c r="S10" s="144" t="s">
        <v>47</v>
      </c>
      <c r="T10" s="144" t="s">
        <v>48</v>
      </c>
      <c r="U10" s="79"/>
      <c r="V10" s="144" t="s">
        <v>48</v>
      </c>
      <c r="W10" s="144" t="s">
        <v>48</v>
      </c>
      <c r="X10" s="80" t="s">
        <v>48</v>
      </c>
      <c r="Y10" s="214"/>
      <c r="Z10" s="201"/>
    </row>
    <row r="11" spans="1:30" ht="60.75" customHeight="1" x14ac:dyDescent="0.35">
      <c r="A11" s="179"/>
      <c r="B11" s="179"/>
      <c r="C11" s="184"/>
      <c r="D11" s="179"/>
      <c r="E11" s="179"/>
      <c r="F11" s="179"/>
      <c r="G11" s="184"/>
      <c r="H11" s="179"/>
      <c r="I11" s="184"/>
      <c r="J11" s="179"/>
      <c r="K11" s="82" t="s">
        <v>274</v>
      </c>
      <c r="L11" s="79" t="s">
        <v>266</v>
      </c>
      <c r="M11" s="163"/>
      <c r="N11" s="213"/>
      <c r="O11" s="213"/>
      <c r="P11" s="213"/>
      <c r="Q11" s="213"/>
      <c r="R11" s="160"/>
      <c r="S11" s="144" t="s">
        <v>47</v>
      </c>
      <c r="T11" s="144" t="s">
        <v>48</v>
      </c>
      <c r="U11" s="79"/>
      <c r="V11" s="144" t="s">
        <v>48</v>
      </c>
      <c r="W11" s="144" t="s">
        <v>48</v>
      </c>
      <c r="X11" s="80" t="s">
        <v>48</v>
      </c>
      <c r="Y11" s="214"/>
      <c r="Z11" s="201"/>
    </row>
    <row r="12" spans="1:30" ht="42" customHeight="1" x14ac:dyDescent="0.35">
      <c r="A12" s="179"/>
      <c r="B12" s="179"/>
      <c r="C12" s="184"/>
      <c r="D12" s="179"/>
      <c r="E12" s="179"/>
      <c r="F12" s="179"/>
      <c r="G12" s="184"/>
      <c r="H12" s="179"/>
      <c r="I12" s="184"/>
      <c r="J12" s="179"/>
      <c r="K12" s="82" t="s">
        <v>275</v>
      </c>
      <c r="L12" s="79" t="s">
        <v>266</v>
      </c>
      <c r="M12" s="163"/>
      <c r="N12" s="213"/>
      <c r="O12" s="213"/>
      <c r="P12" s="213"/>
      <c r="Q12" s="213"/>
      <c r="R12" s="160"/>
      <c r="S12" s="144" t="s">
        <v>47</v>
      </c>
      <c r="T12" s="144" t="s">
        <v>48</v>
      </c>
      <c r="U12" s="79"/>
      <c r="V12" s="144" t="s">
        <v>48</v>
      </c>
      <c r="W12" s="144" t="s">
        <v>48</v>
      </c>
      <c r="X12" s="80" t="s">
        <v>48</v>
      </c>
      <c r="Y12" s="214"/>
      <c r="Z12" s="201"/>
    </row>
    <row r="13" spans="1:30" ht="41.25" customHeight="1" x14ac:dyDescent="0.35">
      <c r="A13" s="179"/>
      <c r="B13" s="179"/>
      <c r="C13" s="184"/>
      <c r="D13" s="179"/>
      <c r="E13" s="179"/>
      <c r="F13" s="179"/>
      <c r="G13" s="184"/>
      <c r="H13" s="179"/>
      <c r="I13" s="184"/>
      <c r="J13" s="179"/>
      <c r="K13" s="82" t="s">
        <v>276</v>
      </c>
      <c r="L13" s="79" t="s">
        <v>277</v>
      </c>
      <c r="M13" s="163"/>
      <c r="N13" s="213"/>
      <c r="O13" s="213"/>
      <c r="P13" s="213"/>
      <c r="Q13" s="213"/>
      <c r="R13" s="160"/>
      <c r="S13" s="144" t="s">
        <v>47</v>
      </c>
      <c r="T13" s="144" t="s">
        <v>48</v>
      </c>
      <c r="U13" s="79"/>
      <c r="V13" s="144" t="s">
        <v>48</v>
      </c>
      <c r="W13" s="144" t="s">
        <v>48</v>
      </c>
      <c r="X13" s="80" t="s">
        <v>48</v>
      </c>
      <c r="Y13" s="214"/>
      <c r="Z13" s="201"/>
    </row>
    <row r="14" spans="1:30" ht="36" customHeight="1" x14ac:dyDescent="0.35">
      <c r="A14" s="179"/>
      <c r="B14" s="179"/>
      <c r="C14" s="184"/>
      <c r="D14" s="179"/>
      <c r="E14" s="179"/>
      <c r="F14" s="179"/>
      <c r="G14" s="184"/>
      <c r="H14" s="179"/>
      <c r="I14" s="184"/>
      <c r="J14" s="179"/>
      <c r="K14" s="82" t="s">
        <v>278</v>
      </c>
      <c r="L14" s="79" t="s">
        <v>266</v>
      </c>
      <c r="M14" s="163"/>
      <c r="N14" s="213"/>
      <c r="O14" s="213"/>
      <c r="P14" s="213"/>
      <c r="Q14" s="213"/>
      <c r="R14" s="160"/>
      <c r="S14" s="144" t="s">
        <v>47</v>
      </c>
      <c r="T14" s="144" t="s">
        <v>48</v>
      </c>
      <c r="U14" s="79"/>
      <c r="V14" s="144" t="s">
        <v>48</v>
      </c>
      <c r="W14" s="144" t="s">
        <v>48</v>
      </c>
      <c r="X14" s="80" t="s">
        <v>48</v>
      </c>
      <c r="Y14" s="214"/>
      <c r="Z14" s="201"/>
    </row>
    <row r="15" spans="1:30" ht="36.75" customHeight="1" x14ac:dyDescent="0.35">
      <c r="A15" s="179"/>
      <c r="B15" s="179"/>
      <c r="C15" s="184"/>
      <c r="D15" s="179"/>
      <c r="E15" s="179"/>
      <c r="F15" s="179"/>
      <c r="G15" s="184"/>
      <c r="H15" s="179"/>
      <c r="I15" s="184"/>
      <c r="J15" s="179"/>
      <c r="K15" s="82" t="s">
        <v>279</v>
      </c>
      <c r="L15" s="82" t="s">
        <v>280</v>
      </c>
      <c r="M15" s="163"/>
      <c r="N15" s="213"/>
      <c r="O15" s="213"/>
      <c r="P15" s="213"/>
      <c r="Q15" s="213"/>
      <c r="R15" s="160"/>
      <c r="S15" s="144" t="s">
        <v>47</v>
      </c>
      <c r="T15" s="144" t="s">
        <v>48</v>
      </c>
      <c r="U15" s="79"/>
      <c r="V15" s="144" t="s">
        <v>48</v>
      </c>
      <c r="W15" s="144" t="s">
        <v>48</v>
      </c>
      <c r="X15" s="80" t="s">
        <v>48</v>
      </c>
      <c r="Y15" s="214"/>
      <c r="Z15" s="201"/>
    </row>
    <row r="16" spans="1:30" ht="39" customHeight="1" x14ac:dyDescent="0.35">
      <c r="A16" s="179"/>
      <c r="B16" s="179"/>
      <c r="C16" s="184"/>
      <c r="D16" s="179"/>
      <c r="E16" s="179"/>
      <c r="F16" s="179"/>
      <c r="G16" s="184"/>
      <c r="H16" s="179"/>
      <c r="I16" s="184"/>
      <c r="J16" s="179"/>
      <c r="K16" s="82" t="s">
        <v>281</v>
      </c>
      <c r="L16" s="79" t="s">
        <v>282</v>
      </c>
      <c r="M16" s="163"/>
      <c r="N16" s="213"/>
      <c r="O16" s="213"/>
      <c r="P16" s="213"/>
      <c r="Q16" s="213"/>
      <c r="R16" s="160"/>
      <c r="S16" s="144" t="s">
        <v>47</v>
      </c>
      <c r="T16" s="144" t="s">
        <v>48</v>
      </c>
      <c r="U16" s="79"/>
      <c r="V16" s="144" t="s">
        <v>48</v>
      </c>
      <c r="W16" s="144" t="s">
        <v>48</v>
      </c>
      <c r="X16" s="80" t="s">
        <v>48</v>
      </c>
      <c r="Y16" s="214"/>
      <c r="Z16" s="201"/>
    </row>
    <row r="17" spans="1:26" ht="22.5" customHeight="1" x14ac:dyDescent="0.35">
      <c r="A17" s="179"/>
      <c r="B17" s="179"/>
      <c r="C17" s="184"/>
      <c r="D17" s="179"/>
      <c r="E17" s="179"/>
      <c r="F17" s="179"/>
      <c r="G17" s="184"/>
      <c r="H17" s="179"/>
      <c r="I17" s="184"/>
      <c r="J17" s="179"/>
      <c r="K17" s="82" t="s">
        <v>283</v>
      </c>
      <c r="L17" s="79" t="s">
        <v>284</v>
      </c>
      <c r="M17" s="163"/>
      <c r="N17" s="213"/>
      <c r="O17" s="213"/>
      <c r="P17" s="213"/>
      <c r="Q17" s="213"/>
      <c r="R17" s="160"/>
      <c r="S17" s="144" t="s">
        <v>47</v>
      </c>
      <c r="T17" s="144" t="s">
        <v>48</v>
      </c>
      <c r="U17" s="79"/>
      <c r="V17" s="144" t="s">
        <v>48</v>
      </c>
      <c r="W17" s="144" t="s">
        <v>48</v>
      </c>
      <c r="X17" s="80" t="s">
        <v>48</v>
      </c>
      <c r="Y17" s="214"/>
      <c r="Z17" s="201"/>
    </row>
    <row r="18" spans="1:26" ht="44.25" customHeight="1" x14ac:dyDescent="0.35">
      <c r="A18" s="179"/>
      <c r="B18" s="179"/>
      <c r="C18" s="184"/>
      <c r="D18" s="179"/>
      <c r="E18" s="179"/>
      <c r="F18" s="179"/>
      <c r="G18" s="184"/>
      <c r="H18" s="179"/>
      <c r="I18" s="184"/>
      <c r="J18" s="179"/>
      <c r="K18" s="82" t="s">
        <v>285</v>
      </c>
      <c r="L18" s="79" t="s">
        <v>266</v>
      </c>
      <c r="M18" s="163"/>
      <c r="N18" s="213"/>
      <c r="O18" s="213"/>
      <c r="P18" s="213"/>
      <c r="Q18" s="213"/>
      <c r="R18" s="160"/>
      <c r="S18" s="144" t="s">
        <v>47</v>
      </c>
      <c r="T18" s="144" t="s">
        <v>48</v>
      </c>
      <c r="U18" s="79"/>
      <c r="V18" s="144" t="s">
        <v>48</v>
      </c>
      <c r="W18" s="144" t="s">
        <v>48</v>
      </c>
      <c r="X18" s="80" t="s">
        <v>48</v>
      </c>
      <c r="Y18" s="214"/>
      <c r="Z18" s="201"/>
    </row>
    <row r="19" spans="1:26" ht="59.25" customHeight="1" x14ac:dyDescent="0.35">
      <c r="A19" s="215"/>
      <c r="B19" s="215"/>
      <c r="C19" s="216"/>
      <c r="D19" s="215"/>
      <c r="E19" s="215"/>
      <c r="F19" s="215"/>
      <c r="G19" s="216"/>
      <c r="H19" s="215"/>
      <c r="I19" s="216"/>
      <c r="J19" s="215"/>
      <c r="K19" s="85" t="s">
        <v>329</v>
      </c>
      <c r="L19" s="86" t="s">
        <v>266</v>
      </c>
      <c r="M19" s="217"/>
      <c r="N19" s="213"/>
      <c r="O19" s="213"/>
      <c r="P19" s="213"/>
      <c r="Q19" s="213"/>
      <c r="R19" s="218"/>
      <c r="S19" s="87" t="s">
        <v>47</v>
      </c>
      <c r="T19" s="87" t="s">
        <v>47</v>
      </c>
      <c r="U19" s="88"/>
      <c r="V19" s="87" t="s">
        <v>47</v>
      </c>
      <c r="W19" s="144" t="s">
        <v>48</v>
      </c>
      <c r="X19" s="89" t="s">
        <v>48</v>
      </c>
      <c r="Y19" s="214"/>
      <c r="Z19" s="214"/>
    </row>
    <row r="20" spans="1:26" ht="44.25" customHeight="1" x14ac:dyDescent="0.35">
      <c r="A20" s="215"/>
      <c r="B20" s="215"/>
      <c r="C20" s="216"/>
      <c r="D20" s="215"/>
      <c r="E20" s="215"/>
      <c r="F20" s="215"/>
      <c r="G20" s="216"/>
      <c r="H20" s="215"/>
      <c r="I20" s="216"/>
      <c r="J20" s="215"/>
      <c r="K20" s="85" t="s">
        <v>328</v>
      </c>
      <c r="L20" s="86" t="s">
        <v>266</v>
      </c>
      <c r="M20" s="217"/>
      <c r="N20" s="213"/>
      <c r="O20" s="213"/>
      <c r="P20" s="213"/>
      <c r="Q20" s="213"/>
      <c r="R20" s="218"/>
      <c r="S20" s="87" t="s">
        <v>47</v>
      </c>
      <c r="T20" s="87" t="s">
        <v>47</v>
      </c>
      <c r="U20" s="88"/>
      <c r="V20" s="87" t="s">
        <v>47</v>
      </c>
      <c r="W20" s="144" t="s">
        <v>48</v>
      </c>
      <c r="X20" s="89" t="s">
        <v>48</v>
      </c>
      <c r="Y20" s="214"/>
      <c r="Z20" s="214"/>
    </row>
    <row r="21" spans="1:26" ht="31.5" customHeight="1" x14ac:dyDescent="0.35">
      <c r="A21" s="215"/>
      <c r="B21" s="215"/>
      <c r="C21" s="216"/>
      <c r="D21" s="215"/>
      <c r="E21" s="215"/>
      <c r="F21" s="215"/>
      <c r="G21" s="216"/>
      <c r="H21" s="215"/>
      <c r="I21" s="216"/>
      <c r="J21" s="215"/>
      <c r="K21" s="85" t="s">
        <v>327</v>
      </c>
      <c r="L21" s="86" t="s">
        <v>266</v>
      </c>
      <c r="M21" s="217"/>
      <c r="N21" s="213"/>
      <c r="O21" s="213"/>
      <c r="P21" s="213"/>
      <c r="Q21" s="213"/>
      <c r="R21" s="218"/>
      <c r="S21" s="87" t="s">
        <v>47</v>
      </c>
      <c r="T21" s="87" t="s">
        <v>47</v>
      </c>
      <c r="U21" s="88"/>
      <c r="V21" s="87" t="s">
        <v>47</v>
      </c>
      <c r="W21" s="144" t="s">
        <v>48</v>
      </c>
      <c r="X21" s="89" t="s">
        <v>48</v>
      </c>
      <c r="Y21" s="214"/>
      <c r="Z21" s="214"/>
    </row>
    <row r="22" spans="1:26" ht="35.25" customHeight="1" x14ac:dyDescent="0.35">
      <c r="A22" s="215"/>
      <c r="B22" s="215"/>
      <c r="C22" s="216"/>
      <c r="D22" s="215"/>
      <c r="E22" s="215"/>
      <c r="F22" s="215"/>
      <c r="G22" s="216"/>
      <c r="H22" s="215"/>
      <c r="I22" s="216"/>
      <c r="J22" s="215"/>
      <c r="K22" s="85" t="s">
        <v>326</v>
      </c>
      <c r="L22" s="86" t="s">
        <v>349</v>
      </c>
      <c r="M22" s="217"/>
      <c r="N22" s="213"/>
      <c r="O22" s="213"/>
      <c r="P22" s="213"/>
      <c r="Q22" s="213"/>
      <c r="R22" s="218"/>
      <c r="S22" s="87" t="s">
        <v>47</v>
      </c>
      <c r="T22" s="87" t="s">
        <v>47</v>
      </c>
      <c r="U22" s="88"/>
      <c r="V22" s="87" t="s">
        <v>47</v>
      </c>
      <c r="W22" s="144" t="s">
        <v>48</v>
      </c>
      <c r="X22" s="89" t="s">
        <v>48</v>
      </c>
      <c r="Y22" s="214"/>
      <c r="Z22" s="214"/>
    </row>
    <row r="23" spans="1:26" ht="33" customHeight="1" x14ac:dyDescent="0.35">
      <c r="A23" s="215"/>
      <c r="B23" s="215"/>
      <c r="C23" s="216"/>
      <c r="D23" s="215"/>
      <c r="E23" s="215"/>
      <c r="F23" s="215"/>
      <c r="G23" s="216"/>
      <c r="H23" s="215"/>
      <c r="I23" s="216"/>
      <c r="J23" s="215"/>
      <c r="K23" s="85" t="s">
        <v>325</v>
      </c>
      <c r="L23" s="86" t="s">
        <v>350</v>
      </c>
      <c r="M23" s="217"/>
      <c r="N23" s="213"/>
      <c r="O23" s="213"/>
      <c r="P23" s="213"/>
      <c r="Q23" s="213"/>
      <c r="R23" s="218"/>
      <c r="S23" s="87" t="s">
        <v>47</v>
      </c>
      <c r="T23" s="87" t="s">
        <v>47</v>
      </c>
      <c r="U23" s="88"/>
      <c r="V23" s="87" t="s">
        <v>47</v>
      </c>
      <c r="W23" s="144" t="s">
        <v>48</v>
      </c>
      <c r="X23" s="89" t="s">
        <v>48</v>
      </c>
      <c r="Y23" s="214"/>
      <c r="Z23" s="214"/>
    </row>
    <row r="24" spans="1:26" ht="32.25" customHeight="1" x14ac:dyDescent="0.35">
      <c r="A24" s="215"/>
      <c r="B24" s="215"/>
      <c r="C24" s="216"/>
      <c r="D24" s="215"/>
      <c r="E24" s="215"/>
      <c r="F24" s="215"/>
      <c r="G24" s="216"/>
      <c r="H24" s="215"/>
      <c r="I24" s="216"/>
      <c r="J24" s="215"/>
      <c r="K24" s="85" t="s">
        <v>324</v>
      </c>
      <c r="L24" s="86" t="s">
        <v>351</v>
      </c>
      <c r="M24" s="217"/>
      <c r="N24" s="213"/>
      <c r="O24" s="213"/>
      <c r="P24" s="213"/>
      <c r="Q24" s="213"/>
      <c r="R24" s="218"/>
      <c r="S24" s="87" t="s">
        <v>47</v>
      </c>
      <c r="T24" s="87" t="s">
        <v>47</v>
      </c>
      <c r="U24" s="88"/>
      <c r="V24" s="87" t="s">
        <v>47</v>
      </c>
      <c r="W24" s="144" t="s">
        <v>48</v>
      </c>
      <c r="X24" s="89" t="s">
        <v>48</v>
      </c>
      <c r="Y24" s="214"/>
      <c r="Z24" s="214"/>
    </row>
    <row r="25" spans="1:26" ht="66" customHeight="1" x14ac:dyDescent="0.35">
      <c r="A25" s="215"/>
      <c r="B25" s="215"/>
      <c r="C25" s="216"/>
      <c r="D25" s="215"/>
      <c r="E25" s="215"/>
      <c r="F25" s="215"/>
      <c r="G25" s="216"/>
      <c r="H25" s="215"/>
      <c r="I25" s="216"/>
      <c r="J25" s="215"/>
      <c r="K25" s="85" t="s">
        <v>335</v>
      </c>
      <c r="L25" s="86" t="s">
        <v>266</v>
      </c>
      <c r="M25" s="217"/>
      <c r="N25" s="213"/>
      <c r="O25" s="213"/>
      <c r="P25" s="213"/>
      <c r="Q25" s="213"/>
      <c r="R25" s="218"/>
      <c r="S25" s="87" t="s">
        <v>47</v>
      </c>
      <c r="T25" s="87" t="s">
        <v>47</v>
      </c>
      <c r="U25" s="88"/>
      <c r="V25" s="87" t="s">
        <v>47</v>
      </c>
      <c r="W25" s="144" t="s">
        <v>48</v>
      </c>
      <c r="X25" s="89" t="s">
        <v>48</v>
      </c>
      <c r="Y25" s="214"/>
      <c r="Z25" s="214"/>
    </row>
    <row r="26" spans="1:26" ht="49.5" customHeight="1" x14ac:dyDescent="0.35">
      <c r="A26" s="215"/>
      <c r="B26" s="215"/>
      <c r="C26" s="216"/>
      <c r="D26" s="215"/>
      <c r="E26" s="215"/>
      <c r="F26" s="215"/>
      <c r="G26" s="216"/>
      <c r="H26" s="215"/>
      <c r="I26" s="216"/>
      <c r="J26" s="215"/>
      <c r="K26" s="85" t="s">
        <v>334</v>
      </c>
      <c r="L26" s="86" t="s">
        <v>352</v>
      </c>
      <c r="M26" s="217"/>
      <c r="N26" s="213"/>
      <c r="O26" s="213"/>
      <c r="P26" s="213"/>
      <c r="Q26" s="213"/>
      <c r="R26" s="218"/>
      <c r="S26" s="87" t="s">
        <v>47</v>
      </c>
      <c r="T26" s="87" t="s">
        <v>47</v>
      </c>
      <c r="U26" s="88"/>
      <c r="V26" s="87" t="s">
        <v>47</v>
      </c>
      <c r="W26" s="144" t="s">
        <v>48</v>
      </c>
      <c r="X26" s="89" t="s">
        <v>48</v>
      </c>
      <c r="Y26" s="214"/>
      <c r="Z26" s="214"/>
    </row>
    <row r="27" spans="1:26" ht="33" customHeight="1" x14ac:dyDescent="0.35">
      <c r="A27" s="215"/>
      <c r="B27" s="215"/>
      <c r="C27" s="216"/>
      <c r="D27" s="215"/>
      <c r="E27" s="215"/>
      <c r="F27" s="215"/>
      <c r="G27" s="216"/>
      <c r="H27" s="215"/>
      <c r="I27" s="216"/>
      <c r="J27" s="215"/>
      <c r="K27" s="85" t="s">
        <v>333</v>
      </c>
      <c r="L27" s="86" t="s">
        <v>353</v>
      </c>
      <c r="M27" s="217"/>
      <c r="N27" s="213"/>
      <c r="O27" s="213"/>
      <c r="P27" s="213"/>
      <c r="Q27" s="213"/>
      <c r="R27" s="218"/>
      <c r="S27" s="87" t="s">
        <v>47</v>
      </c>
      <c r="T27" s="87" t="s">
        <v>47</v>
      </c>
      <c r="U27" s="88"/>
      <c r="V27" s="87" t="s">
        <v>47</v>
      </c>
      <c r="W27" s="144" t="s">
        <v>48</v>
      </c>
      <c r="X27" s="89" t="s">
        <v>48</v>
      </c>
      <c r="Y27" s="214"/>
      <c r="Z27" s="214"/>
    </row>
    <row r="28" spans="1:26" ht="33.75" customHeight="1" x14ac:dyDescent="0.35">
      <c r="A28" s="215"/>
      <c r="B28" s="215"/>
      <c r="C28" s="216"/>
      <c r="D28" s="215"/>
      <c r="E28" s="215"/>
      <c r="F28" s="215"/>
      <c r="G28" s="216"/>
      <c r="H28" s="215"/>
      <c r="I28" s="216"/>
      <c r="J28" s="215"/>
      <c r="K28" s="85" t="s">
        <v>332</v>
      </c>
      <c r="L28" s="86" t="s">
        <v>354</v>
      </c>
      <c r="M28" s="217"/>
      <c r="N28" s="213"/>
      <c r="O28" s="213"/>
      <c r="P28" s="213"/>
      <c r="Q28" s="213"/>
      <c r="R28" s="218"/>
      <c r="S28" s="87" t="s">
        <v>47</v>
      </c>
      <c r="T28" s="87" t="s">
        <v>47</v>
      </c>
      <c r="U28" s="88"/>
      <c r="V28" s="87" t="s">
        <v>47</v>
      </c>
      <c r="W28" s="144" t="s">
        <v>48</v>
      </c>
      <c r="X28" s="89" t="s">
        <v>48</v>
      </c>
      <c r="Y28" s="214"/>
      <c r="Z28" s="214"/>
    </row>
    <row r="29" spans="1:26" ht="45" customHeight="1" x14ac:dyDescent="0.35">
      <c r="A29" s="215"/>
      <c r="B29" s="215"/>
      <c r="C29" s="216"/>
      <c r="D29" s="215"/>
      <c r="E29" s="215"/>
      <c r="F29" s="215"/>
      <c r="G29" s="216"/>
      <c r="H29" s="215"/>
      <c r="I29" s="216"/>
      <c r="J29" s="215"/>
      <c r="K29" s="85" t="s">
        <v>331</v>
      </c>
      <c r="L29" s="86" t="s">
        <v>355</v>
      </c>
      <c r="M29" s="217"/>
      <c r="N29" s="213"/>
      <c r="O29" s="213"/>
      <c r="P29" s="213"/>
      <c r="Q29" s="213"/>
      <c r="R29" s="218"/>
      <c r="S29" s="87" t="s">
        <v>47</v>
      </c>
      <c r="T29" s="87" t="s">
        <v>47</v>
      </c>
      <c r="U29" s="88"/>
      <c r="V29" s="87" t="s">
        <v>47</v>
      </c>
      <c r="W29" s="144" t="s">
        <v>48</v>
      </c>
      <c r="X29" s="89" t="s">
        <v>48</v>
      </c>
      <c r="Y29" s="214"/>
      <c r="Z29" s="214"/>
    </row>
    <row r="30" spans="1:26" ht="42.75" customHeight="1" x14ac:dyDescent="0.35">
      <c r="A30" s="215"/>
      <c r="B30" s="215"/>
      <c r="C30" s="216"/>
      <c r="D30" s="215"/>
      <c r="E30" s="215"/>
      <c r="F30" s="215"/>
      <c r="G30" s="216"/>
      <c r="H30" s="215"/>
      <c r="I30" s="216"/>
      <c r="J30" s="215"/>
      <c r="K30" s="85" t="s">
        <v>330</v>
      </c>
      <c r="L30" s="86" t="s">
        <v>266</v>
      </c>
      <c r="M30" s="217"/>
      <c r="N30" s="213"/>
      <c r="O30" s="213"/>
      <c r="P30" s="213"/>
      <c r="Q30" s="213"/>
      <c r="R30" s="218"/>
      <c r="S30" s="87" t="s">
        <v>47</v>
      </c>
      <c r="T30" s="87" t="s">
        <v>47</v>
      </c>
      <c r="U30" s="88"/>
      <c r="V30" s="87" t="s">
        <v>47</v>
      </c>
      <c r="W30" s="144" t="s">
        <v>48</v>
      </c>
      <c r="X30" s="89" t="s">
        <v>48</v>
      </c>
      <c r="Y30" s="214"/>
      <c r="Z30" s="214"/>
    </row>
    <row r="31" spans="1:26" ht="35.25" customHeight="1" x14ac:dyDescent="0.35">
      <c r="A31" s="215"/>
      <c r="B31" s="215"/>
      <c r="C31" s="216"/>
      <c r="D31" s="215"/>
      <c r="E31" s="215"/>
      <c r="F31" s="215"/>
      <c r="G31" s="216"/>
      <c r="H31" s="215"/>
      <c r="I31" s="216"/>
      <c r="J31" s="215"/>
      <c r="K31" s="85" t="s">
        <v>341</v>
      </c>
      <c r="L31" s="86" t="s">
        <v>282</v>
      </c>
      <c r="M31" s="217"/>
      <c r="N31" s="213"/>
      <c r="O31" s="213"/>
      <c r="P31" s="213"/>
      <c r="Q31" s="213"/>
      <c r="R31" s="218"/>
      <c r="S31" s="87" t="s">
        <v>47</v>
      </c>
      <c r="T31" s="87" t="s">
        <v>47</v>
      </c>
      <c r="U31" s="88"/>
      <c r="V31" s="87" t="s">
        <v>47</v>
      </c>
      <c r="W31" s="144" t="s">
        <v>48</v>
      </c>
      <c r="X31" s="89" t="s">
        <v>48</v>
      </c>
      <c r="Y31" s="214"/>
      <c r="Z31" s="214"/>
    </row>
    <row r="32" spans="1:26" ht="33" customHeight="1" x14ac:dyDescent="0.35">
      <c r="A32" s="215"/>
      <c r="B32" s="215"/>
      <c r="C32" s="216"/>
      <c r="D32" s="215"/>
      <c r="E32" s="215"/>
      <c r="F32" s="215"/>
      <c r="G32" s="216"/>
      <c r="H32" s="215"/>
      <c r="I32" s="216"/>
      <c r="J32" s="215"/>
      <c r="K32" s="85" t="s">
        <v>340</v>
      </c>
      <c r="L32" s="86" t="s">
        <v>266</v>
      </c>
      <c r="M32" s="217"/>
      <c r="N32" s="213"/>
      <c r="O32" s="213"/>
      <c r="P32" s="213"/>
      <c r="Q32" s="213"/>
      <c r="R32" s="218"/>
      <c r="S32" s="87" t="s">
        <v>47</v>
      </c>
      <c r="T32" s="87" t="s">
        <v>47</v>
      </c>
      <c r="U32" s="88"/>
      <c r="V32" s="87" t="s">
        <v>47</v>
      </c>
      <c r="W32" s="144" t="s">
        <v>48</v>
      </c>
      <c r="X32" s="89" t="s">
        <v>48</v>
      </c>
      <c r="Y32" s="214"/>
      <c r="Z32" s="214"/>
    </row>
    <row r="33" spans="1:26" ht="35.25" customHeight="1" x14ac:dyDescent="0.35">
      <c r="A33" s="215"/>
      <c r="B33" s="215"/>
      <c r="C33" s="216"/>
      <c r="D33" s="215"/>
      <c r="E33" s="215"/>
      <c r="F33" s="215"/>
      <c r="G33" s="216"/>
      <c r="H33" s="215"/>
      <c r="I33" s="216"/>
      <c r="J33" s="215"/>
      <c r="K33" s="85" t="s">
        <v>339</v>
      </c>
      <c r="L33" s="86" t="s">
        <v>356</v>
      </c>
      <c r="M33" s="217"/>
      <c r="N33" s="213"/>
      <c r="O33" s="213"/>
      <c r="P33" s="213"/>
      <c r="Q33" s="213"/>
      <c r="R33" s="218"/>
      <c r="S33" s="87" t="s">
        <v>47</v>
      </c>
      <c r="T33" s="87" t="s">
        <v>47</v>
      </c>
      <c r="U33" s="88"/>
      <c r="V33" s="87" t="s">
        <v>47</v>
      </c>
      <c r="W33" s="144" t="s">
        <v>48</v>
      </c>
      <c r="X33" s="89" t="s">
        <v>48</v>
      </c>
      <c r="Y33" s="214"/>
      <c r="Z33" s="214"/>
    </row>
    <row r="34" spans="1:26" ht="29.25" customHeight="1" x14ac:dyDescent="0.35">
      <c r="A34" s="215"/>
      <c r="B34" s="215"/>
      <c r="C34" s="216"/>
      <c r="D34" s="215"/>
      <c r="E34" s="215"/>
      <c r="F34" s="215"/>
      <c r="G34" s="216"/>
      <c r="H34" s="215"/>
      <c r="I34" s="216"/>
      <c r="J34" s="215"/>
      <c r="K34" s="85" t="s">
        <v>338</v>
      </c>
      <c r="L34" s="86" t="s">
        <v>266</v>
      </c>
      <c r="M34" s="217"/>
      <c r="N34" s="213"/>
      <c r="O34" s="213"/>
      <c r="P34" s="213"/>
      <c r="Q34" s="213"/>
      <c r="R34" s="218"/>
      <c r="S34" s="87" t="s">
        <v>47</v>
      </c>
      <c r="T34" s="87" t="s">
        <v>47</v>
      </c>
      <c r="U34" s="88"/>
      <c r="V34" s="87" t="s">
        <v>47</v>
      </c>
      <c r="W34" s="144" t="s">
        <v>48</v>
      </c>
      <c r="X34" s="89" t="s">
        <v>48</v>
      </c>
      <c r="Y34" s="214"/>
      <c r="Z34" s="214"/>
    </row>
    <row r="35" spans="1:26" ht="39" x14ac:dyDescent="0.35">
      <c r="A35" s="215"/>
      <c r="B35" s="215"/>
      <c r="C35" s="216"/>
      <c r="D35" s="215"/>
      <c r="E35" s="215"/>
      <c r="F35" s="215"/>
      <c r="G35" s="216"/>
      <c r="H35" s="215"/>
      <c r="I35" s="216"/>
      <c r="J35" s="215"/>
      <c r="K35" s="85" t="s">
        <v>337</v>
      </c>
      <c r="L35" s="86" t="s">
        <v>266</v>
      </c>
      <c r="M35" s="217"/>
      <c r="N35" s="213"/>
      <c r="O35" s="213"/>
      <c r="P35" s="213"/>
      <c r="Q35" s="213"/>
      <c r="R35" s="218"/>
      <c r="S35" s="87" t="s">
        <v>47</v>
      </c>
      <c r="T35" s="87" t="s">
        <v>47</v>
      </c>
      <c r="U35" s="88"/>
      <c r="V35" s="87" t="s">
        <v>47</v>
      </c>
      <c r="W35" s="144" t="s">
        <v>48</v>
      </c>
      <c r="X35" s="89" t="s">
        <v>48</v>
      </c>
      <c r="Y35" s="214"/>
      <c r="Z35" s="214"/>
    </row>
    <row r="36" spans="1:26" ht="21" customHeight="1" x14ac:dyDescent="0.35">
      <c r="A36" s="215"/>
      <c r="B36" s="215"/>
      <c r="C36" s="216"/>
      <c r="D36" s="215"/>
      <c r="E36" s="215"/>
      <c r="F36" s="215"/>
      <c r="G36" s="216"/>
      <c r="H36" s="215"/>
      <c r="I36" s="216"/>
      <c r="J36" s="215"/>
      <c r="K36" s="85" t="s">
        <v>336</v>
      </c>
      <c r="L36" s="86" t="s">
        <v>266</v>
      </c>
      <c r="M36" s="217"/>
      <c r="N36" s="213"/>
      <c r="O36" s="213"/>
      <c r="P36" s="213"/>
      <c r="Q36" s="213"/>
      <c r="R36" s="218"/>
      <c r="S36" s="87" t="s">
        <v>47</v>
      </c>
      <c r="T36" s="87" t="s">
        <v>47</v>
      </c>
      <c r="U36" s="88"/>
      <c r="V36" s="87" t="s">
        <v>47</v>
      </c>
      <c r="W36" s="144" t="s">
        <v>48</v>
      </c>
      <c r="X36" s="89" t="s">
        <v>48</v>
      </c>
      <c r="Y36" s="214"/>
      <c r="Z36" s="214"/>
    </row>
    <row r="37" spans="1:26" ht="26" x14ac:dyDescent="0.35">
      <c r="A37" s="215"/>
      <c r="B37" s="215"/>
      <c r="C37" s="216"/>
      <c r="D37" s="215"/>
      <c r="E37" s="215"/>
      <c r="F37" s="215"/>
      <c r="G37" s="216"/>
      <c r="H37" s="215"/>
      <c r="I37" s="216"/>
      <c r="J37" s="215"/>
      <c r="K37" s="85" t="s">
        <v>348</v>
      </c>
      <c r="L37" s="86" t="s">
        <v>357</v>
      </c>
      <c r="M37" s="217"/>
      <c r="N37" s="213"/>
      <c r="O37" s="213"/>
      <c r="P37" s="213"/>
      <c r="Q37" s="213"/>
      <c r="R37" s="218"/>
      <c r="S37" s="87" t="s">
        <v>47</v>
      </c>
      <c r="T37" s="87" t="s">
        <v>47</v>
      </c>
      <c r="U37" s="88"/>
      <c r="V37" s="87" t="s">
        <v>47</v>
      </c>
      <c r="W37" s="144" t="s">
        <v>48</v>
      </c>
      <c r="X37" s="89" t="s">
        <v>48</v>
      </c>
      <c r="Y37" s="214"/>
      <c r="Z37" s="214"/>
    </row>
    <row r="38" spans="1:26" ht="32.25" customHeight="1" x14ac:dyDescent="0.35">
      <c r="A38" s="215"/>
      <c r="B38" s="215"/>
      <c r="C38" s="216"/>
      <c r="D38" s="215"/>
      <c r="E38" s="215"/>
      <c r="F38" s="215"/>
      <c r="G38" s="216"/>
      <c r="H38" s="215"/>
      <c r="I38" s="216"/>
      <c r="J38" s="215"/>
      <c r="K38" s="85" t="s">
        <v>347</v>
      </c>
      <c r="L38" s="86" t="s">
        <v>266</v>
      </c>
      <c r="M38" s="217"/>
      <c r="N38" s="213"/>
      <c r="O38" s="213"/>
      <c r="P38" s="213"/>
      <c r="Q38" s="213"/>
      <c r="R38" s="218"/>
      <c r="S38" s="87" t="s">
        <v>47</v>
      </c>
      <c r="T38" s="87" t="s">
        <v>47</v>
      </c>
      <c r="U38" s="88"/>
      <c r="V38" s="87" t="s">
        <v>47</v>
      </c>
      <c r="W38" s="144" t="s">
        <v>48</v>
      </c>
      <c r="X38" s="89" t="s">
        <v>48</v>
      </c>
      <c r="Y38" s="214"/>
      <c r="Z38" s="214"/>
    </row>
    <row r="39" spans="1:26" ht="33.75" customHeight="1" x14ac:dyDescent="0.35">
      <c r="A39" s="215"/>
      <c r="B39" s="215"/>
      <c r="C39" s="216"/>
      <c r="D39" s="215"/>
      <c r="E39" s="215"/>
      <c r="F39" s="215"/>
      <c r="G39" s="216"/>
      <c r="H39" s="215"/>
      <c r="I39" s="216"/>
      <c r="J39" s="215"/>
      <c r="K39" s="85" t="s">
        <v>346</v>
      </c>
      <c r="L39" s="86" t="s">
        <v>358</v>
      </c>
      <c r="M39" s="217"/>
      <c r="N39" s="213"/>
      <c r="O39" s="213"/>
      <c r="P39" s="213"/>
      <c r="Q39" s="213"/>
      <c r="R39" s="218"/>
      <c r="S39" s="87" t="s">
        <v>47</v>
      </c>
      <c r="T39" s="87" t="s">
        <v>47</v>
      </c>
      <c r="U39" s="88"/>
      <c r="V39" s="87" t="s">
        <v>47</v>
      </c>
      <c r="W39" s="144" t="s">
        <v>48</v>
      </c>
      <c r="X39" s="89" t="s">
        <v>48</v>
      </c>
      <c r="Y39" s="214"/>
      <c r="Z39" s="214"/>
    </row>
    <row r="40" spans="1:26" ht="45" customHeight="1" x14ac:dyDescent="0.35">
      <c r="A40" s="215"/>
      <c r="B40" s="215"/>
      <c r="C40" s="216"/>
      <c r="D40" s="215"/>
      <c r="E40" s="215"/>
      <c r="F40" s="215"/>
      <c r="G40" s="216"/>
      <c r="H40" s="215"/>
      <c r="I40" s="216"/>
      <c r="J40" s="215"/>
      <c r="K40" s="85" t="s">
        <v>345</v>
      </c>
      <c r="L40" s="86" t="s">
        <v>359</v>
      </c>
      <c r="M40" s="217"/>
      <c r="N40" s="213"/>
      <c r="O40" s="213"/>
      <c r="P40" s="213"/>
      <c r="Q40" s="213"/>
      <c r="R40" s="218"/>
      <c r="S40" s="87" t="s">
        <v>47</v>
      </c>
      <c r="T40" s="87" t="s">
        <v>47</v>
      </c>
      <c r="U40" s="88"/>
      <c r="V40" s="87" t="s">
        <v>47</v>
      </c>
      <c r="W40" s="144" t="s">
        <v>48</v>
      </c>
      <c r="X40" s="89" t="s">
        <v>48</v>
      </c>
      <c r="Y40" s="214"/>
      <c r="Z40" s="214"/>
    </row>
    <row r="41" spans="1:26" ht="39" customHeight="1" x14ac:dyDescent="0.35">
      <c r="A41" s="215"/>
      <c r="B41" s="215"/>
      <c r="C41" s="216"/>
      <c r="D41" s="215"/>
      <c r="E41" s="215"/>
      <c r="F41" s="215"/>
      <c r="G41" s="216"/>
      <c r="H41" s="215"/>
      <c r="I41" s="216"/>
      <c r="J41" s="215"/>
      <c r="K41" s="85" t="s">
        <v>344</v>
      </c>
      <c r="L41" s="86" t="s">
        <v>360</v>
      </c>
      <c r="M41" s="217"/>
      <c r="N41" s="213"/>
      <c r="O41" s="213"/>
      <c r="P41" s="213"/>
      <c r="Q41" s="213"/>
      <c r="R41" s="218"/>
      <c r="S41" s="87" t="s">
        <v>47</v>
      </c>
      <c r="T41" s="87" t="s">
        <v>47</v>
      </c>
      <c r="U41" s="88"/>
      <c r="V41" s="87" t="s">
        <v>47</v>
      </c>
      <c r="W41" s="144" t="s">
        <v>48</v>
      </c>
      <c r="X41" s="89" t="s">
        <v>48</v>
      </c>
      <c r="Y41" s="214"/>
      <c r="Z41" s="214"/>
    </row>
    <row r="42" spans="1:26" ht="33" customHeight="1" x14ac:dyDescent="0.35">
      <c r="A42" s="215"/>
      <c r="B42" s="215"/>
      <c r="C42" s="216"/>
      <c r="D42" s="215"/>
      <c r="E42" s="215"/>
      <c r="F42" s="215"/>
      <c r="G42" s="216"/>
      <c r="H42" s="215"/>
      <c r="I42" s="216"/>
      <c r="J42" s="215"/>
      <c r="K42" s="85" t="s">
        <v>343</v>
      </c>
      <c r="L42" s="86" t="s">
        <v>361</v>
      </c>
      <c r="M42" s="217"/>
      <c r="N42" s="213"/>
      <c r="O42" s="213"/>
      <c r="P42" s="213"/>
      <c r="Q42" s="213"/>
      <c r="R42" s="218"/>
      <c r="S42" s="87" t="s">
        <v>47</v>
      </c>
      <c r="T42" s="87" t="s">
        <v>47</v>
      </c>
      <c r="U42" s="88"/>
      <c r="V42" s="87" t="s">
        <v>47</v>
      </c>
      <c r="W42" s="144" t="s">
        <v>48</v>
      </c>
      <c r="X42" s="89" t="s">
        <v>48</v>
      </c>
      <c r="Y42" s="214"/>
      <c r="Z42" s="214"/>
    </row>
    <row r="43" spans="1:26" ht="33.75" customHeight="1" x14ac:dyDescent="0.35">
      <c r="A43" s="219"/>
      <c r="B43" s="219"/>
      <c r="C43" s="220"/>
      <c r="D43" s="219"/>
      <c r="E43" s="219"/>
      <c r="F43" s="219"/>
      <c r="G43" s="220"/>
      <c r="H43" s="219"/>
      <c r="I43" s="220"/>
      <c r="J43" s="219"/>
      <c r="K43" s="85" t="s">
        <v>342</v>
      </c>
      <c r="L43" s="86" t="s">
        <v>362</v>
      </c>
      <c r="M43" s="221"/>
      <c r="N43" s="222"/>
      <c r="O43" s="222"/>
      <c r="P43" s="222"/>
      <c r="Q43" s="222"/>
      <c r="R43" s="223"/>
      <c r="S43" s="87" t="s">
        <v>47</v>
      </c>
      <c r="T43" s="87" t="s">
        <v>47</v>
      </c>
      <c r="U43" s="88"/>
      <c r="V43" s="87" t="s">
        <v>47</v>
      </c>
      <c r="W43" s="144" t="s">
        <v>48</v>
      </c>
      <c r="X43" s="89" t="s">
        <v>48</v>
      </c>
      <c r="Y43" s="224"/>
      <c r="Z43" s="224"/>
    </row>
    <row r="44" spans="1:26" x14ac:dyDescent="0.35">
      <c r="A44" s="178" t="s">
        <v>264</v>
      </c>
      <c r="B44" s="178" t="s">
        <v>60</v>
      </c>
      <c r="C44" s="183" t="s">
        <v>74</v>
      </c>
      <c r="D44" s="178" t="s">
        <v>47</v>
      </c>
      <c r="E44" s="178"/>
      <c r="F44" s="178"/>
      <c r="G44" s="186" t="s">
        <v>286</v>
      </c>
      <c r="H44" s="188" t="s">
        <v>266</v>
      </c>
      <c r="I44" s="183"/>
      <c r="J44" s="178"/>
      <c r="K44" s="82"/>
      <c r="L44" s="79"/>
      <c r="M44" s="159" t="s">
        <v>287</v>
      </c>
      <c r="N44" s="181">
        <v>6240190</v>
      </c>
      <c r="O44" s="177">
        <v>1101210</v>
      </c>
      <c r="P44" s="181">
        <v>6240190</v>
      </c>
      <c r="Q44" s="177">
        <v>1101210</v>
      </c>
      <c r="R44" s="159" t="s">
        <v>364</v>
      </c>
      <c r="S44" s="144" t="s">
        <v>47</v>
      </c>
      <c r="T44" s="144" t="s">
        <v>47</v>
      </c>
      <c r="U44" s="144"/>
      <c r="V44" s="144" t="s">
        <v>47</v>
      </c>
      <c r="W44" s="144" t="s">
        <v>48</v>
      </c>
      <c r="X44" s="144" t="s">
        <v>48</v>
      </c>
      <c r="Y44" s="81" t="s">
        <v>46</v>
      </c>
      <c r="Z44" s="159" t="s">
        <v>365</v>
      </c>
    </row>
    <row r="45" spans="1:26" ht="33" customHeight="1" x14ac:dyDescent="0.35">
      <c r="A45" s="179"/>
      <c r="B45" s="179"/>
      <c r="C45" s="184"/>
      <c r="D45" s="179"/>
      <c r="E45" s="179"/>
      <c r="F45" s="179"/>
      <c r="G45" s="187"/>
      <c r="H45" s="189"/>
      <c r="I45" s="184"/>
      <c r="J45" s="179"/>
      <c r="K45" s="82" t="s">
        <v>288</v>
      </c>
      <c r="L45" s="79" t="s">
        <v>271</v>
      </c>
      <c r="M45" s="160"/>
      <c r="N45" s="213"/>
      <c r="O45" s="213"/>
      <c r="P45" s="213"/>
      <c r="Q45" s="213"/>
      <c r="R45" s="160"/>
      <c r="S45" s="144" t="s">
        <v>47</v>
      </c>
      <c r="T45" s="144" t="s">
        <v>47</v>
      </c>
      <c r="U45" s="144"/>
      <c r="V45" s="144" t="s">
        <v>47</v>
      </c>
      <c r="W45" s="144" t="s">
        <v>48</v>
      </c>
      <c r="X45" s="144" t="s">
        <v>48</v>
      </c>
      <c r="Y45" s="200"/>
      <c r="Z45" s="160"/>
    </row>
    <row r="46" spans="1:26" ht="42.75" customHeight="1" x14ac:dyDescent="0.35">
      <c r="A46" s="179"/>
      <c r="B46" s="179"/>
      <c r="C46" s="184"/>
      <c r="D46" s="179"/>
      <c r="E46" s="179"/>
      <c r="F46" s="179"/>
      <c r="G46" s="187"/>
      <c r="H46" s="189"/>
      <c r="I46" s="184"/>
      <c r="J46" s="179"/>
      <c r="K46" s="82" t="s">
        <v>289</v>
      </c>
      <c r="L46" s="79" t="s">
        <v>269</v>
      </c>
      <c r="M46" s="160"/>
      <c r="N46" s="213"/>
      <c r="O46" s="213"/>
      <c r="P46" s="213"/>
      <c r="Q46" s="213"/>
      <c r="R46" s="160"/>
      <c r="S46" s="144" t="s">
        <v>47</v>
      </c>
      <c r="T46" s="144" t="s">
        <v>47</v>
      </c>
      <c r="U46" s="144"/>
      <c r="V46" s="144" t="s">
        <v>47</v>
      </c>
      <c r="W46" s="144" t="s">
        <v>48</v>
      </c>
      <c r="X46" s="144" t="s">
        <v>48</v>
      </c>
      <c r="Y46" s="214"/>
      <c r="Z46" s="160"/>
    </row>
    <row r="47" spans="1:26" ht="33.75" customHeight="1" x14ac:dyDescent="0.35">
      <c r="A47" s="179"/>
      <c r="B47" s="179"/>
      <c r="C47" s="184"/>
      <c r="D47" s="179"/>
      <c r="E47" s="179"/>
      <c r="F47" s="179"/>
      <c r="G47" s="187"/>
      <c r="H47" s="189"/>
      <c r="I47" s="184"/>
      <c r="J47" s="179"/>
      <c r="K47" s="82" t="s">
        <v>290</v>
      </c>
      <c r="L47" s="79" t="s">
        <v>277</v>
      </c>
      <c r="M47" s="160"/>
      <c r="N47" s="213"/>
      <c r="O47" s="213"/>
      <c r="P47" s="213"/>
      <c r="Q47" s="213"/>
      <c r="R47" s="160"/>
      <c r="S47" s="144" t="s">
        <v>47</v>
      </c>
      <c r="T47" s="144" t="s">
        <v>47</v>
      </c>
      <c r="U47" s="144"/>
      <c r="V47" s="144" t="s">
        <v>47</v>
      </c>
      <c r="W47" s="144" t="s">
        <v>48</v>
      </c>
      <c r="X47" s="144" t="s">
        <v>48</v>
      </c>
      <c r="Y47" s="214"/>
      <c r="Z47" s="160"/>
    </row>
    <row r="48" spans="1:26" ht="49.5" customHeight="1" x14ac:dyDescent="0.35">
      <c r="A48" s="179"/>
      <c r="B48" s="179"/>
      <c r="C48" s="184"/>
      <c r="D48" s="179"/>
      <c r="E48" s="179"/>
      <c r="F48" s="179"/>
      <c r="G48" s="187"/>
      <c r="H48" s="189"/>
      <c r="I48" s="184"/>
      <c r="J48" s="179"/>
      <c r="K48" s="82" t="s">
        <v>291</v>
      </c>
      <c r="L48" s="79" t="s">
        <v>273</v>
      </c>
      <c r="M48" s="160"/>
      <c r="N48" s="213"/>
      <c r="O48" s="213"/>
      <c r="P48" s="213"/>
      <c r="Q48" s="213"/>
      <c r="R48" s="160"/>
      <c r="S48" s="144" t="s">
        <v>47</v>
      </c>
      <c r="T48" s="144" t="s">
        <v>47</v>
      </c>
      <c r="U48" s="144"/>
      <c r="V48" s="144" t="s">
        <v>47</v>
      </c>
      <c r="W48" s="144" t="s">
        <v>48</v>
      </c>
      <c r="X48" s="144" t="s">
        <v>48</v>
      </c>
      <c r="Y48" s="214"/>
      <c r="Z48" s="160"/>
    </row>
    <row r="49" spans="1:26" ht="55.5" customHeight="1" x14ac:dyDescent="0.35">
      <c r="A49" s="179"/>
      <c r="B49" s="179"/>
      <c r="C49" s="184"/>
      <c r="D49" s="179"/>
      <c r="E49" s="179"/>
      <c r="F49" s="179"/>
      <c r="G49" s="187"/>
      <c r="H49" s="189"/>
      <c r="I49" s="184"/>
      <c r="J49" s="179"/>
      <c r="K49" s="82" t="s">
        <v>292</v>
      </c>
      <c r="L49" s="79" t="s">
        <v>266</v>
      </c>
      <c r="M49" s="160"/>
      <c r="N49" s="213"/>
      <c r="O49" s="213"/>
      <c r="P49" s="213"/>
      <c r="Q49" s="213"/>
      <c r="R49" s="160"/>
      <c r="S49" s="144" t="s">
        <v>47</v>
      </c>
      <c r="T49" s="144" t="s">
        <v>47</v>
      </c>
      <c r="U49" s="144"/>
      <c r="V49" s="144" t="s">
        <v>47</v>
      </c>
      <c r="W49" s="144" t="s">
        <v>48</v>
      </c>
      <c r="X49" s="144" t="s">
        <v>48</v>
      </c>
      <c r="Y49" s="214"/>
      <c r="Z49" s="160"/>
    </row>
    <row r="50" spans="1:26" ht="33.75" customHeight="1" x14ac:dyDescent="0.35">
      <c r="A50" s="179"/>
      <c r="B50" s="179"/>
      <c r="C50" s="184"/>
      <c r="D50" s="179"/>
      <c r="E50" s="179"/>
      <c r="F50" s="179"/>
      <c r="G50" s="142"/>
      <c r="H50" s="143"/>
      <c r="I50" s="184"/>
      <c r="J50" s="179"/>
      <c r="K50" s="82" t="s">
        <v>278</v>
      </c>
      <c r="L50" s="79" t="s">
        <v>266</v>
      </c>
      <c r="M50" s="160"/>
      <c r="N50" s="213"/>
      <c r="O50" s="213"/>
      <c r="P50" s="213"/>
      <c r="Q50" s="213"/>
      <c r="R50" s="78"/>
      <c r="S50" s="144" t="s">
        <v>47</v>
      </c>
      <c r="T50" s="144" t="s">
        <v>47</v>
      </c>
      <c r="U50" s="144"/>
      <c r="V50" s="144" t="s">
        <v>47</v>
      </c>
      <c r="W50" s="144" t="s">
        <v>48</v>
      </c>
      <c r="X50" s="144" t="s">
        <v>48</v>
      </c>
      <c r="Y50" s="214"/>
      <c r="Z50" s="160"/>
    </row>
    <row r="51" spans="1:26" ht="48" customHeight="1" x14ac:dyDescent="0.35">
      <c r="A51" s="182"/>
      <c r="B51" s="182"/>
      <c r="C51" s="185"/>
      <c r="D51" s="182"/>
      <c r="E51" s="182"/>
      <c r="F51" s="182"/>
      <c r="G51" s="142"/>
      <c r="H51" s="143"/>
      <c r="I51" s="185"/>
      <c r="J51" s="182"/>
      <c r="K51" s="82" t="s">
        <v>275</v>
      </c>
      <c r="L51" s="79" t="s">
        <v>266</v>
      </c>
      <c r="M51" s="199"/>
      <c r="N51" s="222"/>
      <c r="O51" s="222"/>
      <c r="P51" s="222"/>
      <c r="Q51" s="222"/>
      <c r="R51" s="78"/>
      <c r="S51" s="144" t="s">
        <v>47</v>
      </c>
      <c r="T51" s="144" t="s">
        <v>47</v>
      </c>
      <c r="U51" s="144"/>
      <c r="V51" s="144" t="s">
        <v>47</v>
      </c>
      <c r="W51" s="144" t="s">
        <v>48</v>
      </c>
      <c r="X51" s="144" t="s">
        <v>48</v>
      </c>
      <c r="Y51" s="224"/>
      <c r="Z51" s="199"/>
    </row>
    <row r="52" spans="1:26" ht="52" x14ac:dyDescent="0.35">
      <c r="A52" s="159" t="s">
        <v>264</v>
      </c>
      <c r="B52" s="162" t="s">
        <v>60</v>
      </c>
      <c r="C52" s="162" t="s">
        <v>293</v>
      </c>
      <c r="D52" s="162" t="s">
        <v>47</v>
      </c>
      <c r="E52" s="162"/>
      <c r="F52" s="162"/>
      <c r="G52" s="162" t="s">
        <v>294</v>
      </c>
      <c r="H52" s="162" t="s">
        <v>269</v>
      </c>
      <c r="I52" s="82" t="s">
        <v>295</v>
      </c>
      <c r="J52" s="82" t="s">
        <v>266</v>
      </c>
      <c r="K52" s="82"/>
      <c r="L52" s="82"/>
      <c r="M52" s="162" t="s">
        <v>296</v>
      </c>
      <c r="N52" s="169">
        <v>20966328.170000002</v>
      </c>
      <c r="O52" s="169">
        <v>3699940.27</v>
      </c>
      <c r="P52" s="169">
        <v>20966328.170000002</v>
      </c>
      <c r="Q52" s="169">
        <v>3699940.27</v>
      </c>
      <c r="R52" s="159" t="s">
        <v>297</v>
      </c>
      <c r="S52" s="165" t="s">
        <v>47</v>
      </c>
      <c r="T52" s="165" t="s">
        <v>47</v>
      </c>
      <c r="U52" s="165"/>
      <c r="V52" s="165" t="s">
        <v>47</v>
      </c>
      <c r="W52" s="165" t="s">
        <v>47</v>
      </c>
      <c r="X52" s="167" t="s">
        <v>48</v>
      </c>
      <c r="Y52" s="167" t="s">
        <v>46</v>
      </c>
      <c r="Z52" s="165"/>
    </row>
    <row r="53" spans="1:26" ht="39" x14ac:dyDescent="0.35">
      <c r="A53" s="160"/>
      <c r="B53" s="163"/>
      <c r="C53" s="163"/>
      <c r="D53" s="163"/>
      <c r="E53" s="163"/>
      <c r="F53" s="163"/>
      <c r="G53" s="163"/>
      <c r="H53" s="163"/>
      <c r="I53" s="82" t="s">
        <v>298</v>
      </c>
      <c r="J53" s="82" t="s">
        <v>266</v>
      </c>
      <c r="K53" s="82"/>
      <c r="L53" s="82"/>
      <c r="M53" s="163"/>
      <c r="N53" s="170"/>
      <c r="O53" s="170"/>
      <c r="P53" s="170"/>
      <c r="Q53" s="170"/>
      <c r="R53" s="160"/>
      <c r="S53" s="165"/>
      <c r="T53" s="165"/>
      <c r="U53" s="165"/>
      <c r="V53" s="165"/>
      <c r="W53" s="165"/>
      <c r="X53" s="167"/>
      <c r="Y53" s="168"/>
      <c r="Z53" s="165"/>
    </row>
    <row r="54" spans="1:26" ht="65" x14ac:dyDescent="0.35">
      <c r="A54" s="160"/>
      <c r="B54" s="163"/>
      <c r="C54" s="163"/>
      <c r="D54" s="163"/>
      <c r="E54" s="163"/>
      <c r="F54" s="163"/>
      <c r="G54" s="163"/>
      <c r="H54" s="163"/>
      <c r="I54" s="82" t="s">
        <v>292</v>
      </c>
      <c r="J54" s="82" t="s">
        <v>266</v>
      </c>
      <c r="K54" s="82"/>
      <c r="L54" s="82"/>
      <c r="M54" s="163"/>
      <c r="N54" s="170"/>
      <c r="O54" s="170"/>
      <c r="P54" s="170"/>
      <c r="Q54" s="170"/>
      <c r="R54" s="160"/>
      <c r="S54" s="165"/>
      <c r="T54" s="165"/>
      <c r="U54" s="165"/>
      <c r="V54" s="165"/>
      <c r="W54" s="165"/>
      <c r="X54" s="167"/>
      <c r="Y54" s="168"/>
      <c r="Z54" s="165"/>
    </row>
    <row r="55" spans="1:26" ht="65" x14ac:dyDescent="0.35">
      <c r="A55" s="161"/>
      <c r="B55" s="164"/>
      <c r="C55" s="164"/>
      <c r="D55" s="164"/>
      <c r="E55" s="164"/>
      <c r="F55" s="164"/>
      <c r="G55" s="164"/>
      <c r="H55" s="164"/>
      <c r="I55" s="82" t="s">
        <v>299</v>
      </c>
      <c r="J55" s="82" t="s">
        <v>266</v>
      </c>
      <c r="K55" s="83"/>
      <c r="L55" s="83"/>
      <c r="M55" s="164"/>
      <c r="N55" s="171"/>
      <c r="O55" s="172"/>
      <c r="P55" s="172"/>
      <c r="Q55" s="172"/>
      <c r="R55" s="161"/>
      <c r="S55" s="166"/>
      <c r="T55" s="166"/>
      <c r="U55" s="166"/>
      <c r="V55" s="166"/>
      <c r="W55" s="166"/>
      <c r="X55" s="168"/>
      <c r="Y55" s="168"/>
      <c r="Z55" s="165"/>
    </row>
    <row r="56" spans="1:26" s="76" customFormat="1" ht="31.5" customHeight="1" x14ac:dyDescent="0.35">
      <c r="A56" s="159" t="s">
        <v>264</v>
      </c>
      <c r="B56" s="178" t="s">
        <v>59</v>
      </c>
      <c r="C56" s="162" t="s">
        <v>293</v>
      </c>
      <c r="D56" s="178" t="s">
        <v>310</v>
      </c>
      <c r="E56" s="162"/>
      <c r="F56" s="162"/>
      <c r="G56" s="162" t="s">
        <v>311</v>
      </c>
      <c r="H56" s="178" t="s">
        <v>266</v>
      </c>
      <c r="I56" s="162" t="s">
        <v>312</v>
      </c>
      <c r="J56" s="162" t="s">
        <v>313</v>
      </c>
      <c r="K56" s="196"/>
      <c r="L56" s="178" t="s">
        <v>313</v>
      </c>
      <c r="M56" s="162" t="s">
        <v>314</v>
      </c>
      <c r="N56" s="193">
        <v>13860930.869999999</v>
      </c>
      <c r="O56" s="193">
        <v>2446046.63</v>
      </c>
      <c r="P56" s="193">
        <v>13860930.869999999</v>
      </c>
      <c r="Q56" s="193">
        <v>2446046.63</v>
      </c>
      <c r="R56" s="159" t="s">
        <v>315</v>
      </c>
      <c r="S56" s="191" t="s">
        <v>310</v>
      </c>
      <c r="T56" s="191" t="s">
        <v>310</v>
      </c>
      <c r="U56" s="191" t="s">
        <v>310</v>
      </c>
      <c r="V56" s="191" t="s">
        <v>316</v>
      </c>
      <c r="W56" s="191" t="s">
        <v>316</v>
      </c>
      <c r="X56" s="191" t="s">
        <v>316</v>
      </c>
      <c r="Y56" s="191" t="s">
        <v>45</v>
      </c>
      <c r="Z56" s="192"/>
    </row>
    <row r="57" spans="1:26" s="76" customFormat="1" x14ac:dyDescent="0.35">
      <c r="A57" s="160"/>
      <c r="B57" s="179"/>
      <c r="C57" s="163"/>
      <c r="D57" s="179"/>
      <c r="E57" s="163"/>
      <c r="F57" s="163"/>
      <c r="G57" s="163"/>
      <c r="H57" s="179"/>
      <c r="I57" s="163"/>
      <c r="J57" s="163"/>
      <c r="K57" s="197"/>
      <c r="L57" s="179"/>
      <c r="M57" s="163"/>
      <c r="N57" s="194"/>
      <c r="O57" s="194"/>
      <c r="P57" s="194"/>
      <c r="Q57" s="194"/>
      <c r="R57" s="160"/>
      <c r="S57" s="191"/>
      <c r="T57" s="191"/>
      <c r="U57" s="191"/>
      <c r="V57" s="191"/>
      <c r="W57" s="191"/>
      <c r="X57" s="191"/>
      <c r="Y57" s="191"/>
      <c r="Z57" s="192"/>
    </row>
    <row r="58" spans="1:26" s="76" customFormat="1" x14ac:dyDescent="0.35">
      <c r="A58" s="160"/>
      <c r="B58" s="179"/>
      <c r="C58" s="163"/>
      <c r="D58" s="179"/>
      <c r="E58" s="163"/>
      <c r="F58" s="163"/>
      <c r="G58" s="163"/>
      <c r="H58" s="179"/>
      <c r="I58" s="163"/>
      <c r="J58" s="163"/>
      <c r="K58" s="197"/>
      <c r="L58" s="179"/>
      <c r="M58" s="163"/>
      <c r="N58" s="194"/>
      <c r="O58" s="194"/>
      <c r="P58" s="194"/>
      <c r="Q58" s="194"/>
      <c r="R58" s="160"/>
      <c r="S58" s="191"/>
      <c r="T58" s="191"/>
      <c r="U58" s="191"/>
      <c r="V58" s="191"/>
      <c r="W58" s="191"/>
      <c r="X58" s="191"/>
      <c r="Y58" s="191"/>
      <c r="Z58" s="192"/>
    </row>
    <row r="59" spans="1:26" s="76" customFormat="1" ht="409.6" customHeight="1" x14ac:dyDescent="0.35">
      <c r="A59" s="161"/>
      <c r="B59" s="182"/>
      <c r="C59" s="164"/>
      <c r="D59" s="182"/>
      <c r="E59" s="190"/>
      <c r="F59" s="164"/>
      <c r="G59" s="164"/>
      <c r="H59" s="182"/>
      <c r="I59" s="164"/>
      <c r="J59" s="164"/>
      <c r="K59" s="198"/>
      <c r="L59" s="182"/>
      <c r="M59" s="164"/>
      <c r="N59" s="195"/>
      <c r="O59" s="195"/>
      <c r="P59" s="195"/>
      <c r="Q59" s="195"/>
      <c r="R59" s="199"/>
      <c r="S59" s="191"/>
      <c r="T59" s="191"/>
      <c r="U59" s="191"/>
      <c r="V59" s="191"/>
      <c r="W59" s="191"/>
      <c r="X59" s="191"/>
      <c r="Y59" s="191"/>
      <c r="Z59" s="192"/>
    </row>
    <row r="60" spans="1:26" x14ac:dyDescent="0.35">
      <c r="N60" s="77"/>
      <c r="O60" s="77"/>
      <c r="P60" s="77"/>
      <c r="Q60" s="77"/>
    </row>
  </sheetData>
  <mergeCells count="101">
    <mergeCell ref="Y45:Y51"/>
    <mergeCell ref="M7:M43"/>
    <mergeCell ref="N44:N51"/>
    <mergeCell ref="O44:O51"/>
    <mergeCell ref="P44:P51"/>
    <mergeCell ref="Q44:Q51"/>
    <mergeCell ref="N7:N43"/>
    <mergeCell ref="Z7:Z43"/>
    <mergeCell ref="Y8:Y43"/>
    <mergeCell ref="Z44:Z51"/>
    <mergeCell ref="M44:M51"/>
    <mergeCell ref="A7:A43"/>
    <mergeCell ref="B7:B43"/>
    <mergeCell ref="C7:C43"/>
    <mergeCell ref="D7:D43"/>
    <mergeCell ref="E7:E43"/>
    <mergeCell ref="F7:F43"/>
    <mergeCell ref="G7:G43"/>
    <mergeCell ref="H7:H43"/>
    <mergeCell ref="I7:I43"/>
    <mergeCell ref="K56:K59"/>
    <mergeCell ref="L56:L59"/>
    <mergeCell ref="M56:M59"/>
    <mergeCell ref="R56:R59"/>
    <mergeCell ref="S56:S59"/>
    <mergeCell ref="F56:F59"/>
    <mergeCell ref="G56:G59"/>
    <mergeCell ref="H56:H59"/>
    <mergeCell ref="I56:I59"/>
    <mergeCell ref="J56:J59"/>
    <mergeCell ref="Y56:Y59"/>
    <mergeCell ref="Z56:Z59"/>
    <mergeCell ref="Q56:Q59"/>
    <mergeCell ref="P56:P59"/>
    <mergeCell ref="O56:O59"/>
    <mergeCell ref="N56:N59"/>
    <mergeCell ref="T56:T59"/>
    <mergeCell ref="U56:U59"/>
    <mergeCell ref="V56:V59"/>
    <mergeCell ref="W56:W59"/>
    <mergeCell ref="X56:X59"/>
    <mergeCell ref="A56:A59"/>
    <mergeCell ref="B56:B59"/>
    <mergeCell ref="C56:C59"/>
    <mergeCell ref="D56:D59"/>
    <mergeCell ref="F4:F5"/>
    <mergeCell ref="H4:H5"/>
    <mergeCell ref="G4:G5"/>
    <mergeCell ref="R4:R5"/>
    <mergeCell ref="A4:A5"/>
    <mergeCell ref="B4:B5"/>
    <mergeCell ref="C4:C5"/>
    <mergeCell ref="E4:E5"/>
    <mergeCell ref="A44:A51"/>
    <mergeCell ref="B44:B51"/>
    <mergeCell ref="C44:C51"/>
    <mergeCell ref="D44:D51"/>
    <mergeCell ref="E44:E51"/>
    <mergeCell ref="F44:F51"/>
    <mergeCell ref="R44:R49"/>
    <mergeCell ref="G44:G49"/>
    <mergeCell ref="H44:H49"/>
    <mergeCell ref="I44:I51"/>
    <mergeCell ref="E56:E59"/>
    <mergeCell ref="J44:J51"/>
    <mergeCell ref="T4:U4"/>
    <mergeCell ref="I4:I5"/>
    <mergeCell ref="J4:J5"/>
    <mergeCell ref="K4:K5"/>
    <mergeCell ref="L4:L5"/>
    <mergeCell ref="M4:M5"/>
    <mergeCell ref="N4:O4"/>
    <mergeCell ref="P4:Q4"/>
    <mergeCell ref="Q7:Q43"/>
    <mergeCell ref="J7:J43"/>
    <mergeCell ref="K7:L7"/>
    <mergeCell ref="R7:R43"/>
    <mergeCell ref="O7:O43"/>
    <mergeCell ref="P7:P43"/>
    <mergeCell ref="A52:A55"/>
    <mergeCell ref="B52:B55"/>
    <mergeCell ref="C52:C55"/>
    <mergeCell ref="D52:D55"/>
    <mergeCell ref="E52:E55"/>
    <mergeCell ref="Z52:Z55"/>
    <mergeCell ref="T52:T55"/>
    <mergeCell ref="U52:U55"/>
    <mergeCell ref="V52:V55"/>
    <mergeCell ref="W52:W55"/>
    <mergeCell ref="X52:X55"/>
    <mergeCell ref="Y52:Y55"/>
    <mergeCell ref="S52:S55"/>
    <mergeCell ref="F52:F55"/>
    <mergeCell ref="G52:G55"/>
    <mergeCell ref="N52:N55"/>
    <mergeCell ref="O52:O55"/>
    <mergeCell ref="P52:P55"/>
    <mergeCell ref="Q52:Q55"/>
    <mergeCell ref="R52:R55"/>
    <mergeCell ref="H52:H55"/>
    <mergeCell ref="M52:M5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"/>
  <sheetViews>
    <sheetView zoomScale="80" zoomScaleNormal="80" zoomScaleSheetLayoutView="90" workbookViewId="0"/>
  </sheetViews>
  <sheetFormatPr defaultRowHeight="14.5" x14ac:dyDescent="0.35"/>
  <cols>
    <col min="1" max="1" width="35.54296875" customWidth="1"/>
    <col min="2" max="2" width="105.1796875" customWidth="1"/>
    <col min="3" max="3" width="21.54296875" customWidth="1"/>
  </cols>
  <sheetData>
    <row r="1" spans="1:5" s="3" customFormat="1" ht="24.65" customHeight="1" x14ac:dyDescent="0.35">
      <c r="A1" s="1" t="s">
        <v>10</v>
      </c>
      <c r="B1" s="1" t="s">
        <v>144</v>
      </c>
      <c r="C1"/>
      <c r="D1"/>
      <c r="E1"/>
    </row>
    <row r="3" spans="1:5" ht="14.5" customHeight="1" x14ac:dyDescent="0.35">
      <c r="A3" s="1" t="s">
        <v>53</v>
      </c>
    </row>
    <row r="4" spans="1:5" ht="14.5" customHeight="1" x14ac:dyDescent="0.35"/>
    <row r="5" spans="1:5" ht="15" thickBot="1" x14ac:dyDescent="0.4"/>
    <row r="6" spans="1:5" x14ac:dyDescent="0.35">
      <c r="A6" s="202" t="s">
        <v>49</v>
      </c>
      <c r="B6" s="204" t="s">
        <v>77</v>
      </c>
    </row>
    <row r="7" spans="1:5" x14ac:dyDescent="0.35">
      <c r="A7" s="203"/>
      <c r="B7" s="205"/>
    </row>
    <row r="8" spans="1:5" ht="77.25" customHeight="1" x14ac:dyDescent="0.35">
      <c r="A8" s="133" t="s">
        <v>76</v>
      </c>
      <c r="B8" s="134" t="s">
        <v>75</v>
      </c>
    </row>
    <row r="9" spans="1:5" ht="175.5" customHeight="1" x14ac:dyDescent="0.35">
      <c r="A9" s="208" t="s">
        <v>80</v>
      </c>
      <c r="B9" s="206" t="s">
        <v>374</v>
      </c>
    </row>
    <row r="10" spans="1:5" ht="80.25" customHeight="1" thickBot="1" x14ac:dyDescent="0.4">
      <c r="A10" s="209"/>
      <c r="B10" s="207"/>
    </row>
  </sheetData>
  <mergeCells count="4">
    <mergeCell ref="A6:A7"/>
    <mergeCell ref="B6:B7"/>
    <mergeCell ref="B9:B10"/>
    <mergeCell ref="A9:A10"/>
  </mergeCells>
  <pageMargins left="0.7" right="0.7" top="0.75" bottom="0.75" header="0.3" footer="0.3"/>
  <pageSetup paperSize="9" scale="1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'C:\Users\anna.wlodarczyk\AppData\Local\Microsoft\Windows\INetCache\Content.Outlook\O5NCCI5H\[Łódzkie (003).xlsx]listy'!#REF!</xm:f>
          </x14:formula1>
          <xm:sqref>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"/>
  <sheetViews>
    <sheetView zoomScale="90" zoomScaleNormal="90" workbookViewId="0"/>
  </sheetViews>
  <sheetFormatPr defaultRowHeight="14.5" x14ac:dyDescent="0.35"/>
  <cols>
    <col min="1" max="1" width="64.7265625" customWidth="1"/>
    <col min="2" max="2" width="16.453125" customWidth="1"/>
    <col min="3" max="3" width="14.54296875" customWidth="1"/>
    <col min="4" max="4" width="16" customWidth="1"/>
    <col min="5" max="5" width="18" customWidth="1"/>
  </cols>
  <sheetData>
    <row r="1" spans="1:5" x14ac:dyDescent="0.35">
      <c r="A1" s="1" t="s">
        <v>10</v>
      </c>
      <c r="B1" s="1" t="s">
        <v>144</v>
      </c>
    </row>
    <row r="2" spans="1:5" x14ac:dyDescent="0.35">
      <c r="A2" s="1"/>
    </row>
    <row r="3" spans="1:5" x14ac:dyDescent="0.35">
      <c r="A3" s="1" t="s">
        <v>54</v>
      </c>
      <c r="B3" s="27"/>
    </row>
    <row r="4" spans="1:5" ht="15" thickBot="1" x14ac:dyDescent="0.4"/>
    <row r="5" spans="1:5" x14ac:dyDescent="0.35">
      <c r="A5" s="202" t="s">
        <v>49</v>
      </c>
      <c r="B5" s="210" t="s">
        <v>111</v>
      </c>
      <c r="C5" s="210" t="s">
        <v>112</v>
      </c>
      <c r="D5" s="210" t="s">
        <v>83</v>
      </c>
      <c r="E5" s="204" t="s">
        <v>92</v>
      </c>
    </row>
    <row r="6" spans="1:5" ht="22.5" customHeight="1" x14ac:dyDescent="0.35">
      <c r="A6" s="203"/>
      <c r="B6" s="211"/>
      <c r="C6" s="211"/>
      <c r="D6" s="211"/>
      <c r="E6" s="205"/>
    </row>
    <row r="7" spans="1:5" x14ac:dyDescent="0.35">
      <c r="A7" s="136">
        <v>1</v>
      </c>
      <c r="B7" s="135">
        <v>2</v>
      </c>
      <c r="C7" s="135">
        <v>3</v>
      </c>
      <c r="D7" s="135">
        <v>4</v>
      </c>
      <c r="E7" s="137">
        <v>5</v>
      </c>
    </row>
    <row r="8" spans="1:5" ht="25" x14ac:dyDescent="0.35">
      <c r="A8" s="103" t="s">
        <v>300</v>
      </c>
      <c r="B8" s="104">
        <v>255</v>
      </c>
      <c r="C8" s="104">
        <v>61</v>
      </c>
      <c r="D8" s="102">
        <f>B8/C8</f>
        <v>4.1803278688524594</v>
      </c>
      <c r="E8" s="105"/>
    </row>
    <row r="9" spans="1:5" ht="23.25" customHeight="1" x14ac:dyDescent="0.35">
      <c r="A9" s="103" t="s">
        <v>81</v>
      </c>
      <c r="B9" s="104">
        <v>35</v>
      </c>
      <c r="C9" s="104">
        <v>22</v>
      </c>
      <c r="D9" s="102">
        <f>B9/C9</f>
        <v>1.5909090909090908</v>
      </c>
      <c r="E9" s="105"/>
    </row>
    <row r="10" spans="1:5" x14ac:dyDescent="0.35">
      <c r="A10" s="103" t="s">
        <v>82</v>
      </c>
      <c r="B10" s="106">
        <v>48332</v>
      </c>
      <c r="C10" s="106">
        <v>40329</v>
      </c>
      <c r="D10" s="102">
        <v>1.2</v>
      </c>
      <c r="E10" s="105"/>
    </row>
    <row r="11" spans="1:5" ht="25" x14ac:dyDescent="0.35">
      <c r="A11" s="103" t="s">
        <v>84</v>
      </c>
      <c r="B11" s="112">
        <v>29079</v>
      </c>
      <c r="C11" s="106">
        <v>27891</v>
      </c>
      <c r="D11" s="119">
        <v>1.04</v>
      </c>
      <c r="E11" s="105"/>
    </row>
    <row r="12" spans="1:5" x14ac:dyDescent="0.35">
      <c r="A12" s="103" t="s">
        <v>85</v>
      </c>
      <c r="B12" s="107">
        <v>126465</v>
      </c>
      <c r="C12" s="107">
        <v>1500000</v>
      </c>
      <c r="D12" s="102">
        <f>B12/C12</f>
        <v>8.4309999999999996E-2</v>
      </c>
      <c r="E12" s="105"/>
    </row>
    <row r="13" spans="1:5" x14ac:dyDescent="0.35">
      <c r="A13" s="103" t="s">
        <v>86</v>
      </c>
      <c r="B13" s="107">
        <v>81361510.090000004</v>
      </c>
      <c r="C13" s="107">
        <v>106668000</v>
      </c>
      <c r="D13" s="102">
        <f t="shared" ref="D13:D14" si="0">B13/C13</f>
        <v>0.76275462266096672</v>
      </c>
      <c r="E13" s="105"/>
    </row>
    <row r="14" spans="1:5" x14ac:dyDescent="0.35">
      <c r="A14" s="103" t="s">
        <v>87</v>
      </c>
      <c r="B14" s="107">
        <v>51</v>
      </c>
      <c r="C14" s="104">
        <v>21</v>
      </c>
      <c r="D14" s="102">
        <f t="shared" si="0"/>
        <v>2.4285714285714284</v>
      </c>
      <c r="E14" s="105"/>
    </row>
    <row r="15" spans="1:5" ht="25" x14ac:dyDescent="0.35">
      <c r="A15" s="103" t="s">
        <v>88</v>
      </c>
      <c r="B15" s="106">
        <v>6941</v>
      </c>
      <c r="C15" s="106">
        <v>6037</v>
      </c>
      <c r="D15" s="119">
        <v>1.1496999999999999</v>
      </c>
      <c r="E15" s="105"/>
    </row>
    <row r="16" spans="1:5" ht="25.5" thickBot="1" x14ac:dyDescent="0.4">
      <c r="A16" s="108" t="s">
        <v>89</v>
      </c>
      <c r="B16" s="109">
        <v>545</v>
      </c>
      <c r="C16" s="109">
        <v>808</v>
      </c>
      <c r="D16" s="120">
        <v>0.67449999999999999</v>
      </c>
      <c r="E16" s="110"/>
    </row>
  </sheetData>
  <mergeCells count="5">
    <mergeCell ref="D5:D6"/>
    <mergeCell ref="E5:E6"/>
    <mergeCell ref="A5:A6"/>
    <mergeCell ref="B5:B6"/>
    <mergeCell ref="C5:C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6"/>
  <sheetViews>
    <sheetView workbookViewId="0">
      <selection activeCell="A7" sqref="A7"/>
    </sheetView>
  </sheetViews>
  <sheetFormatPr defaultRowHeight="14.5" x14ac:dyDescent="0.35"/>
  <cols>
    <col min="1" max="1" width="11.26953125" customWidth="1"/>
  </cols>
  <sheetData>
    <row r="2" spans="1:1" x14ac:dyDescent="0.35">
      <c r="A2" t="s">
        <v>79</v>
      </c>
    </row>
    <row r="3" spans="1:1" x14ac:dyDescent="0.35">
      <c r="A3" t="s">
        <v>75</v>
      </c>
    </row>
    <row r="4" spans="1:1" x14ac:dyDescent="0.35">
      <c r="A4" t="s">
        <v>51</v>
      </c>
    </row>
    <row r="5" spans="1:1" x14ac:dyDescent="0.35">
      <c r="A5" t="s">
        <v>78</v>
      </c>
    </row>
    <row r="6" spans="1:1" x14ac:dyDescent="0.35">
      <c r="A6" t="s">
        <v>91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l m h u V M v G / w u k A A A A 9 g A A A B I A H A B D b 2 5 m a W c v U G F j a 2 F n Z S 5 4 b W w g o h g A K K A U A A A A A A A A A A A A A A A A A A A A A A A A A A A A h Y 8 x D o I w G I W v Q r r T l m q M I T 9 l c I W E x M S 4 N q V C I x R C i + V u D h 7 J K 4 h R 1 M 3 x f e 8 b 3 r t f b 5 B O b R N c 1 G B 1 Z x I U Y Y o C Z W R X a l M l a H S n c I t S D o W Q Z 1 G p Y J a N j S d b J q h 2 r o 8 J 8 d 5 j v 8 L d U B F G a U S O e b a X t W o F + s j 6 v x x q Y 5 0 w U i E O h 9 c Y z n B E K d 6 s 5 0 1 A F g i 5 N l + B z d 2 z / Y G w G x s 3 D o r 3 T V h k Q J Y I 5 P 2 B P w B Q S w M E F A A C A A g A l m h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o b l Q o i k e 4 D g A A A B E A A A A T A B w A R m 9 y b X V s Y X M v U 2 V j d G l v b j E u b S C i G A A o o B Q A A A A A A A A A A A A A A A A A A A A A A A A A A A A r T k 0 u y c z P U w i G 0 I b W A F B L A Q I t A B Q A A g A I A J Z o b l T L x v 8 L p A A A A P Y A A A A S A A A A A A A A A A A A A A A A A A A A A A B D b 2 5 m a W c v U G F j a 2 F n Z S 5 4 b W x Q S w E C L Q A U A A I A C A C W a G 5 U D 8 r p q 6 Q A A A D p A A A A E w A A A A A A A A A A A A A A A A D w A A A A W 0 N v b n R l b n R f V H l w Z X N d L n h t b F B L A Q I t A B Q A A g A I A J Z o b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z j B V 2 R G A X T L y 0 v i 2 M b 7 o e A A A A A A I A A A A A A A N m A A D A A A A A E A A A A F V v S S K c f Q j u s t J B 2 b M F B Y 4 A A A A A B I A A A K A A A A A Q A A A A C K 6 x 8 6 g j 5 R s V I W 6 5 v Z o u l l A A A A B 6 g w a Q 3 8 b X u s M i O a d 3 i z s w a o c t 0 N X G 3 r t r g A h u N n p / 6 l g e 9 J V 4 w k W w 0 O n o g M 9 r Y z q p + x X A / w S E g Q 0 P W 1 Y O y f s V O z X u k F 1 1 j H v e B P 8 i l 7 D 8 a x Q A A A A V 9 X F S 0 k R C P / N f / F / M 0 8 D R c G o J X g = = < / D a t a M a s h u p > 
</file>

<file path=customXml/itemProps1.xml><?xml version="1.0" encoding="utf-8"?>
<ds:datastoreItem xmlns:ds="http://schemas.openxmlformats.org/officeDocument/2006/customXml" ds:itemID="{1B27FD8E-5610-432E-959B-CAB12F2FF4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ŁO_alokacja_kontraktacja</vt:lpstr>
      <vt:lpstr>ŁO_PD</vt:lpstr>
      <vt:lpstr>ŁO_projekty COVID</vt:lpstr>
      <vt:lpstr>ŁO_ewaluacja</vt:lpstr>
      <vt:lpstr>ŁO_wskaźniki</vt:lpstr>
      <vt:lpstr>listy</vt:lpstr>
      <vt:lpstr>ŁO_alokacja_kontraktacja!Obszar_wydruku</vt:lpstr>
      <vt:lpstr>ŁO_ewaluacja!Obszar_wydruku</vt:lpstr>
      <vt:lpstr>ŁO_PD!Obszar_wydruku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Korcz Julia</cp:lastModifiedBy>
  <dcterms:created xsi:type="dcterms:W3CDTF">2017-09-14T07:20:33Z</dcterms:created>
  <dcterms:modified xsi:type="dcterms:W3CDTF">2022-05-31T12:04:55Z</dcterms:modified>
</cp:coreProperties>
</file>